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Marie\Downloads\"/>
    </mc:Choice>
  </mc:AlternateContent>
  <xr:revisionPtr revIDLastSave="0" documentId="13_ncr:1_{374CFE11-3E46-4154-A83F-AA52B8F87F76}" xr6:coauthVersionLast="47" xr6:coauthVersionMax="47" xr10:uidLastSave="{00000000-0000-0000-0000-000000000000}"/>
  <bookViews>
    <workbookView xWindow="28680" yWindow="-120" windowWidth="29040" windowHeight="15840" firstSheet="2" activeTab="3" xr2:uid="{00000000-000D-0000-FFFF-FFFF00000000}"/>
  </bookViews>
  <sheets>
    <sheet name="Anleitung" sheetId="6" state="hidden" r:id="rId1"/>
    <sheet name="Umfrage" sheetId="1" state="hidden" r:id="rId2"/>
    <sheet name="Daten" sheetId="4" r:id="rId3"/>
    <sheet name="Ergebnisse" sheetId="7" r:id="rId4"/>
    <sheet name="(3. Bedarf nach Themenbereich)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7" l="1"/>
  <c r="E75" i="7"/>
  <c r="F75" i="7"/>
  <c r="G75" i="7"/>
  <c r="H75" i="7"/>
  <c r="D76" i="7"/>
  <c r="E76" i="7"/>
  <c r="F76" i="7"/>
  <c r="F64" i="7" s="1"/>
  <c r="G76" i="7"/>
  <c r="H76" i="7"/>
  <c r="D77" i="7"/>
  <c r="E77" i="7"/>
  <c r="F77" i="7"/>
  <c r="G77" i="7"/>
  <c r="H77" i="7"/>
  <c r="D78" i="7"/>
  <c r="E78" i="7"/>
  <c r="F78" i="7"/>
  <c r="G78" i="7"/>
  <c r="H78" i="7"/>
  <c r="D79" i="7"/>
  <c r="D67" i="7" s="1"/>
  <c r="E79" i="7"/>
  <c r="E67" i="7" s="1"/>
  <c r="F79" i="7"/>
  <c r="F67" i="7" s="1"/>
  <c r="G79" i="7"/>
  <c r="G67" i="7" s="1"/>
  <c r="H79" i="7"/>
  <c r="H67" i="7" s="1"/>
  <c r="D80" i="7"/>
  <c r="E80" i="7"/>
  <c r="F80" i="7"/>
  <c r="F68" i="7" s="1"/>
  <c r="G80" i="7"/>
  <c r="H80" i="7"/>
  <c r="D81" i="7"/>
  <c r="E81" i="7"/>
  <c r="F81" i="7"/>
  <c r="G81" i="7"/>
  <c r="H81" i="7"/>
  <c r="C75" i="7"/>
  <c r="C76" i="7"/>
  <c r="C77" i="7"/>
  <c r="C78" i="7"/>
  <c r="C79" i="7"/>
  <c r="C67" i="7" s="1"/>
  <c r="C80" i="7"/>
  <c r="C81" i="7"/>
  <c r="B78" i="7"/>
  <c r="E66" i="7" l="1"/>
  <c r="E69" i="7"/>
  <c r="E65" i="7"/>
  <c r="C68" i="7"/>
  <c r="C64" i="7"/>
  <c r="F69" i="7"/>
  <c r="G68" i="7"/>
  <c r="F65" i="7"/>
  <c r="G64" i="7"/>
  <c r="H66" i="7"/>
  <c r="D66" i="7"/>
  <c r="H69" i="7"/>
  <c r="D69" i="7"/>
  <c r="G66" i="7"/>
  <c r="H65" i="7"/>
  <c r="D65" i="7"/>
  <c r="C69" i="7"/>
  <c r="G69" i="7"/>
  <c r="H68" i="7"/>
  <c r="D68" i="7"/>
  <c r="F66" i="7"/>
  <c r="G65" i="7"/>
  <c r="H64" i="7"/>
  <c r="D64" i="7"/>
  <c r="C66" i="7"/>
  <c r="C65" i="7"/>
  <c r="E64" i="7"/>
  <c r="E68" i="7"/>
  <c r="H62" i="7" l="1"/>
  <c r="G62" i="7"/>
  <c r="C62" i="7"/>
  <c r="F62" i="7"/>
  <c r="D62" i="7"/>
  <c r="E62" i="7"/>
  <c r="I8" i="4" l="1"/>
  <c r="I6" i="4"/>
  <c r="I5" i="4" l="1"/>
  <c r="H5" i="4"/>
  <c r="G5" i="4"/>
  <c r="F5" i="4"/>
  <c r="E5" i="4"/>
  <c r="D5" i="4"/>
  <c r="C5" i="4"/>
  <c r="B5" i="4"/>
  <c r="B79" i="7" l="1"/>
  <c r="B80" i="7"/>
  <c r="B81" i="7"/>
  <c r="B75" i="7"/>
  <c r="B66" i="7" s="1"/>
  <c r="B76" i="7"/>
  <c r="B77" i="7"/>
  <c r="D11" i="2"/>
  <c r="C11" i="2"/>
  <c r="B69" i="7" l="1"/>
  <c r="B65" i="7"/>
  <c r="B68" i="7"/>
  <c r="B64" i="7"/>
  <c r="B67" i="7"/>
  <c r="B62" i="7" l="1"/>
</calcChain>
</file>

<file path=xl/sharedStrings.xml><?xml version="1.0" encoding="utf-8"?>
<sst xmlns="http://schemas.openxmlformats.org/spreadsheetml/2006/main" count="91" uniqueCount="39">
  <si>
    <t xml:space="preserve">Auswertung Checkliste </t>
  </si>
  <si>
    <t xml:space="preserve">Datum: </t>
  </si>
  <si>
    <t xml:space="preserve">Unternehmensnetzwerk: </t>
  </si>
  <si>
    <t>Anzahl der Unternehmen mit Antwort "Ja"</t>
  </si>
  <si>
    <t xml:space="preserve">Anzahl der Unternehmen, die sich Unterstützung wünschen </t>
  </si>
  <si>
    <t xml:space="preserve">Anzahl teilnehmender Unternehmen: </t>
  </si>
  <si>
    <t>Anmerkungen der Unternehmen</t>
  </si>
  <si>
    <t xml:space="preserve">Anwendung: </t>
  </si>
  <si>
    <t>Anzahl der Unternehmen mit Antwort "Nein"</t>
  </si>
  <si>
    <t>1. Übertragen Sie die ausgezählten Antworten der Checkliste in die folgende Tabelle.</t>
  </si>
  <si>
    <t>2. Erhalten Sie auf der nächsten Seite eine Auswertung und  Handlungsempfehlungen.</t>
  </si>
  <si>
    <t>Themenbereiche</t>
  </si>
  <si>
    <t>Fragen</t>
  </si>
  <si>
    <t>Gefährdungsbeurteilung</t>
  </si>
  <si>
    <t>Betriebsärztliche Betreuung</t>
  </si>
  <si>
    <t>Gefährdungsbeurteilung psychischer Belastungen</t>
  </si>
  <si>
    <t>Fördermöglichkeiten durch gesetzliche Krankenkassen</t>
  </si>
  <si>
    <t>Betriebliches Eingliederungsmanagement (BEM)</t>
  </si>
  <si>
    <t>Bayern</t>
  </si>
  <si>
    <t>Evaluation Netzwerkarbeit</t>
  </si>
  <si>
    <t>Um die Netzwerkkoordination kontinuierlich verbessern zu können, bitten wir Sie, an dieser kurzen Umfrage teilzunehmen. Vielen Dank!</t>
  </si>
  <si>
    <t>Der Netzwerkkoordinator …</t>
  </si>
  <si>
    <t>...antwortet zeitnah auf Fragen.</t>
  </si>
  <si>
    <t>… verfügt über fundiertes Fachwissen.</t>
  </si>
  <si>
    <t>… ist in der Lage, hilfreiche Antworten und Hilfestellungen zu geben.</t>
  </si>
  <si>
    <t>.. kommuniziert besonders freundlich.</t>
  </si>
  <si>
    <t>… motiviert zu einer aktiven Teilnahme.</t>
  </si>
  <si>
    <t>… schafft eine vertrauensvolle Atmosphäre unter den Teilnehmenden.</t>
  </si>
  <si>
    <t xml:space="preserve">… setzt geplante Maßnahmen zeitnah und effektiv um. </t>
  </si>
  <si>
    <t xml:space="preserve">Anmerkungen oder Verbesserungsvorschläge für die Arbeit des Netzwerkkoordinators: </t>
  </si>
  <si>
    <t>Bitte bewerten sie die Aussagen auf einer Skala von 1 (Stimme überhaupt nicht zu) bis 5 (Stimme voll und ganz zu)</t>
  </si>
  <si>
    <t>Anmerkungen oder Verbesserungsvorschläge</t>
  </si>
  <si>
    <t>Der Netzwerkkoordinator…</t>
  </si>
  <si>
    <t>Bitte auswählen</t>
  </si>
  <si>
    <t>Auswertung Evaluation Netzwerkkoordination</t>
  </si>
  <si>
    <t>Gesamt</t>
  </si>
  <si>
    <t>keine Angabe</t>
  </si>
  <si>
    <t>1 (stimme überhaupt nicht zu)</t>
  </si>
  <si>
    <t>5 (stimme voll und ganz zu)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</si>
</sst>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EC16B"/>
        <bgColor indexed="64"/>
      </patternFill>
    </fill>
  </fills>
  <borders count="27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 style="thin">
        <color theme="0"/>
      </top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theme="9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/>
      </left>
      <right/>
      <top style="thin">
        <color theme="0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/>
      <top/>
      <bottom/>
      <diagonal/>
    </border>
    <border>
      <left/>
      <right/>
      <top style="thin">
        <color theme="9"/>
      </top>
      <bottom/>
      <diagonal/>
    </border>
    <border>
      <left/>
      <right/>
      <top/>
      <bottom style="thin">
        <color theme="9"/>
      </bottom>
      <diagonal/>
    </border>
    <border>
      <left style="medium">
        <color indexed="64"/>
      </left>
      <right/>
      <top/>
      <bottom style="thin">
        <color theme="9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9">
    <xf numFmtId="0" fontId="0" fillId="0" borderId="0" xfId="0"/>
    <xf numFmtId="0" fontId="0" fillId="5" borderId="0" xfId="0" applyFill="1"/>
    <xf numFmtId="0" fontId="3" fillId="5" borderId="0" xfId="0" applyFont="1" applyFill="1"/>
    <xf numFmtId="0" fontId="0" fillId="5" borderId="0" xfId="0" applyFill="1" applyAlignment="1">
      <alignment horizontal="center"/>
    </xf>
    <xf numFmtId="0" fontId="0" fillId="6" borderId="0" xfId="0" applyFill="1"/>
    <xf numFmtId="0" fontId="0" fillId="5" borderId="0" xfId="0" applyFill="1" applyAlignment="1">
      <alignment horizontal="right"/>
    </xf>
    <xf numFmtId="0" fontId="4" fillId="5" borderId="0" xfId="0" applyFont="1" applyFill="1"/>
    <xf numFmtId="0" fontId="1" fillId="5" borderId="0" xfId="0" applyFont="1" applyFill="1"/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wrapText="1"/>
    </xf>
    <xf numFmtId="0" fontId="4" fillId="5" borderId="3" xfId="0" applyFont="1" applyFill="1" applyBorder="1"/>
    <xf numFmtId="0" fontId="3" fillId="5" borderId="4" xfId="0" applyFont="1" applyFill="1" applyBorder="1"/>
    <xf numFmtId="0" fontId="0" fillId="5" borderId="4" xfId="0" applyFill="1" applyBorder="1"/>
    <xf numFmtId="0" fontId="0" fillId="5" borderId="5" xfId="0" applyFill="1" applyBorder="1"/>
    <xf numFmtId="0" fontId="4" fillId="5" borderId="6" xfId="0" applyFont="1" applyFill="1" applyBorder="1"/>
    <xf numFmtId="0" fontId="0" fillId="5" borderId="7" xfId="0" applyFill="1" applyBorder="1"/>
    <xf numFmtId="0" fontId="0" fillId="5" borderId="6" xfId="0" applyFill="1" applyBorder="1" applyAlignment="1">
      <alignment horizontal="center"/>
    </xf>
    <xf numFmtId="0" fontId="0" fillId="5" borderId="6" xfId="0" applyFill="1" applyBorder="1" applyAlignment="1">
      <alignment horizontal="right"/>
    </xf>
    <xf numFmtId="0" fontId="0" fillId="5" borderId="6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8" borderId="0" xfId="0" applyFill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49" fontId="0" fillId="8" borderId="0" xfId="0" applyNumberFormat="1" applyFill="1" applyAlignment="1">
      <alignment horizontal="center" vertical="center" wrapText="1"/>
    </xf>
    <xf numFmtId="0" fontId="2" fillId="5" borderId="0" xfId="0" applyFont="1" applyFill="1"/>
    <xf numFmtId="14" fontId="0" fillId="6" borderId="0" xfId="0" applyNumberFormat="1" applyFill="1"/>
    <xf numFmtId="0" fontId="0" fillId="4" borderId="6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49" fontId="0" fillId="6" borderId="0" xfId="0" applyNumberFormat="1" applyFill="1" applyAlignment="1">
      <alignment horizontal="right"/>
    </xf>
    <xf numFmtId="0" fontId="0" fillId="5" borderId="0" xfId="0" applyFill="1" applyAlignment="1">
      <alignment vertical="center" wrapText="1"/>
    </xf>
    <xf numFmtId="0" fontId="0" fillId="0" borderId="18" xfId="0" applyBorder="1"/>
    <xf numFmtId="164" fontId="0" fillId="0" borderId="18" xfId="0" applyNumberFormat="1" applyBorder="1"/>
    <xf numFmtId="164" fontId="0" fillId="0" borderId="18" xfId="1" applyNumberFormat="1" applyFont="1" applyBorder="1"/>
    <xf numFmtId="0" fontId="1" fillId="8" borderId="6" xfId="0" applyFont="1" applyFill="1" applyBorder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6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7" borderId="6" xfId="0" applyFill="1" applyBorder="1" applyAlignment="1">
      <alignment horizontal="left" vertical="center" wrapText="1"/>
    </xf>
    <xf numFmtId="0" fontId="0" fillId="7" borderId="0" xfId="0" applyFill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7" borderId="8" xfId="0" applyFill="1" applyBorder="1" applyAlignment="1">
      <alignment horizontal="left" vertical="center" wrapText="1"/>
    </xf>
    <xf numFmtId="0" fontId="0" fillId="7" borderId="2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0" xfId="0" quotePrefix="1" applyFill="1" applyAlignment="1">
      <alignment horizontal="center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5" borderId="0" xfId="0" applyFill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3" fillId="5" borderId="19" xfId="0" applyFont="1" applyFill="1" applyBorder="1"/>
    <xf numFmtId="0" fontId="0" fillId="5" borderId="20" xfId="0" applyFill="1" applyBorder="1"/>
    <xf numFmtId="0" fontId="0" fillId="5" borderId="21" xfId="0" applyFill="1" applyBorder="1"/>
    <xf numFmtId="0" fontId="0" fillId="5" borderId="0" xfId="0" applyFill="1" applyBorder="1"/>
    <xf numFmtId="0" fontId="1" fillId="5" borderId="21" xfId="0" applyFont="1" applyFill="1" applyBorder="1"/>
    <xf numFmtId="0" fontId="0" fillId="5" borderId="22" xfId="0" applyFill="1" applyBorder="1"/>
    <xf numFmtId="0" fontId="0" fillId="0" borderId="23" xfId="0" applyBorder="1"/>
    <xf numFmtId="0" fontId="0" fillId="0" borderId="24" xfId="0" applyBorder="1"/>
    <xf numFmtId="0" fontId="0" fillId="5" borderId="25" xfId="0" applyFill="1" applyBorder="1"/>
    <xf numFmtId="0" fontId="0" fillId="5" borderId="26" xfId="0" applyFill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D60000"/>
      <color rgb="FF8EC16B"/>
      <color rgb="FF7FB9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Der Netzwerkkoordinator...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Ergebnisse!$A$64</c:f>
              <c:strCache>
                <c:ptCount val="1"/>
                <c:pt idx="0">
                  <c:v>1 (stimme überhaupt nicht zu)</c:v>
                </c:pt>
              </c:strCache>
            </c:strRef>
          </c:tx>
          <c:spPr>
            <a:solidFill>
              <a:srgbClr val="D6000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Ergebnisse!$B$63:$H$63</c:f>
              <c:strCache>
                <c:ptCount val="7"/>
                <c:pt idx="0">
                  <c:v>...antwortet zeitnah auf Fragen.</c:v>
                </c:pt>
                <c:pt idx="1">
                  <c:v>… verfügt über fundiertes Fachwissen.</c:v>
                </c:pt>
                <c:pt idx="2">
                  <c:v>… ist in der Lage, hilfreiche Antworten und Hilfestellungen zu geben.</c:v>
                </c:pt>
                <c:pt idx="3">
                  <c:v>.. kommuniziert besonders freundlich.</c:v>
                </c:pt>
                <c:pt idx="4">
                  <c:v>… motiviert zu einer aktiven Teilnahme.</c:v>
                </c:pt>
                <c:pt idx="5">
                  <c:v>… schafft eine vertrauensvolle Atmosphäre unter den Teilnehmenden.</c:v>
                </c:pt>
                <c:pt idx="6">
                  <c:v>… setzt geplante Maßnahmen zeitnah und effektiv um. </c:v>
                </c:pt>
              </c:strCache>
            </c:strRef>
          </c:cat>
          <c:val>
            <c:numRef>
              <c:f>Ergebnisse!$B$64:$H$64</c:f>
              <c:numCache>
                <c:formatCode>0.0%</c:formatCode>
                <c:ptCount val="7"/>
                <c:pt idx="0">
                  <c:v>0.2857142857142857</c:v>
                </c:pt>
                <c:pt idx="1">
                  <c:v>0.1111111111111111</c:v>
                </c:pt>
                <c:pt idx="2">
                  <c:v>0.125</c:v>
                </c:pt>
                <c:pt idx="3">
                  <c:v>0.125</c:v>
                </c:pt>
                <c:pt idx="4">
                  <c:v>0.125</c:v>
                </c:pt>
                <c:pt idx="5">
                  <c:v>0.125</c:v>
                </c:pt>
                <c:pt idx="6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9-447A-B3E2-E075BF07B9FF}"/>
            </c:ext>
          </c:extLst>
        </c:ser>
        <c:ser>
          <c:idx val="1"/>
          <c:order val="1"/>
          <c:tx>
            <c:strRef>
              <c:f>Ergebnisse!$A$65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Ergebnisse!$B$63:$H$63</c:f>
              <c:strCache>
                <c:ptCount val="7"/>
                <c:pt idx="0">
                  <c:v>...antwortet zeitnah auf Fragen.</c:v>
                </c:pt>
                <c:pt idx="1">
                  <c:v>… verfügt über fundiertes Fachwissen.</c:v>
                </c:pt>
                <c:pt idx="2">
                  <c:v>… ist in der Lage, hilfreiche Antworten und Hilfestellungen zu geben.</c:v>
                </c:pt>
                <c:pt idx="3">
                  <c:v>.. kommuniziert besonders freundlich.</c:v>
                </c:pt>
                <c:pt idx="4">
                  <c:v>… motiviert zu einer aktiven Teilnahme.</c:v>
                </c:pt>
                <c:pt idx="5">
                  <c:v>… schafft eine vertrauensvolle Atmosphäre unter den Teilnehmenden.</c:v>
                </c:pt>
                <c:pt idx="6">
                  <c:v>… setzt geplante Maßnahmen zeitnah und effektiv um. </c:v>
                </c:pt>
              </c:strCache>
            </c:strRef>
          </c:cat>
          <c:val>
            <c:numRef>
              <c:f>Ergebnisse!$B$65:$H$65</c:f>
              <c:numCache>
                <c:formatCode>0.0%</c:formatCode>
                <c:ptCount val="7"/>
                <c:pt idx="0">
                  <c:v>0.14285714285714285</c:v>
                </c:pt>
                <c:pt idx="1">
                  <c:v>0.1111111111111111</c:v>
                </c:pt>
                <c:pt idx="2">
                  <c:v>0.125</c:v>
                </c:pt>
                <c:pt idx="3">
                  <c:v>0.125</c:v>
                </c:pt>
                <c:pt idx="4">
                  <c:v>0.125</c:v>
                </c:pt>
                <c:pt idx="5">
                  <c:v>0.125</c:v>
                </c:pt>
                <c:pt idx="6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69-447A-B3E2-E075BF07B9FF}"/>
            </c:ext>
          </c:extLst>
        </c:ser>
        <c:ser>
          <c:idx val="2"/>
          <c:order val="2"/>
          <c:tx>
            <c:strRef>
              <c:f>Ergebnisse!$A$66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Ergebnisse!$B$63:$H$63</c:f>
              <c:strCache>
                <c:ptCount val="7"/>
                <c:pt idx="0">
                  <c:v>...antwortet zeitnah auf Fragen.</c:v>
                </c:pt>
                <c:pt idx="1">
                  <c:v>… verfügt über fundiertes Fachwissen.</c:v>
                </c:pt>
                <c:pt idx="2">
                  <c:v>… ist in der Lage, hilfreiche Antworten und Hilfestellungen zu geben.</c:v>
                </c:pt>
                <c:pt idx="3">
                  <c:v>.. kommuniziert besonders freundlich.</c:v>
                </c:pt>
                <c:pt idx="4">
                  <c:v>… motiviert zu einer aktiven Teilnahme.</c:v>
                </c:pt>
                <c:pt idx="5">
                  <c:v>… schafft eine vertrauensvolle Atmosphäre unter den Teilnehmenden.</c:v>
                </c:pt>
                <c:pt idx="6">
                  <c:v>… setzt geplante Maßnahmen zeitnah und effektiv um. </c:v>
                </c:pt>
              </c:strCache>
            </c:strRef>
          </c:cat>
          <c:val>
            <c:numRef>
              <c:f>Ergebnisse!$B$66:$H$66</c:f>
              <c:numCache>
                <c:formatCode>0.0%</c:formatCode>
                <c:ptCount val="7"/>
                <c:pt idx="0">
                  <c:v>0.14285714285714285</c:v>
                </c:pt>
                <c:pt idx="1">
                  <c:v>0.1111111111111111</c:v>
                </c:pt>
                <c:pt idx="2">
                  <c:v>0.125</c:v>
                </c:pt>
                <c:pt idx="3">
                  <c:v>0.125</c:v>
                </c:pt>
                <c:pt idx="4">
                  <c:v>0.125</c:v>
                </c:pt>
                <c:pt idx="5">
                  <c:v>0.125</c:v>
                </c:pt>
                <c:pt idx="6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69-447A-B3E2-E075BF07B9FF}"/>
            </c:ext>
          </c:extLst>
        </c:ser>
        <c:ser>
          <c:idx val="3"/>
          <c:order val="3"/>
          <c:tx>
            <c:strRef>
              <c:f>Ergebnisse!$A$67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Ergebnisse!$B$63:$H$63</c:f>
              <c:strCache>
                <c:ptCount val="7"/>
                <c:pt idx="0">
                  <c:v>...antwortet zeitnah auf Fragen.</c:v>
                </c:pt>
                <c:pt idx="1">
                  <c:v>… verfügt über fundiertes Fachwissen.</c:v>
                </c:pt>
                <c:pt idx="2">
                  <c:v>… ist in der Lage, hilfreiche Antworten und Hilfestellungen zu geben.</c:v>
                </c:pt>
                <c:pt idx="3">
                  <c:v>.. kommuniziert besonders freundlich.</c:v>
                </c:pt>
                <c:pt idx="4">
                  <c:v>… motiviert zu einer aktiven Teilnahme.</c:v>
                </c:pt>
                <c:pt idx="5">
                  <c:v>… schafft eine vertrauensvolle Atmosphäre unter den Teilnehmenden.</c:v>
                </c:pt>
                <c:pt idx="6">
                  <c:v>… setzt geplante Maßnahmen zeitnah und effektiv um. </c:v>
                </c:pt>
              </c:strCache>
            </c:strRef>
          </c:cat>
          <c:val>
            <c:numRef>
              <c:f>Ergebnisse!$B$67:$H$67</c:f>
              <c:numCache>
                <c:formatCode>0.0%</c:formatCode>
                <c:ptCount val="7"/>
                <c:pt idx="0">
                  <c:v>0.14285714285714285</c:v>
                </c:pt>
                <c:pt idx="1">
                  <c:v>0.22222222222222221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69-447A-B3E2-E075BF07B9FF}"/>
            </c:ext>
          </c:extLst>
        </c:ser>
        <c:ser>
          <c:idx val="4"/>
          <c:order val="4"/>
          <c:tx>
            <c:strRef>
              <c:f>Ergebnisse!$A$68</c:f>
              <c:strCache>
                <c:ptCount val="1"/>
                <c:pt idx="0">
                  <c:v>5 (stimme voll und ganz zu)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Ergebnisse!$B$63:$H$63</c:f>
              <c:strCache>
                <c:ptCount val="7"/>
                <c:pt idx="0">
                  <c:v>...antwortet zeitnah auf Fragen.</c:v>
                </c:pt>
                <c:pt idx="1">
                  <c:v>… verfügt über fundiertes Fachwissen.</c:v>
                </c:pt>
                <c:pt idx="2">
                  <c:v>… ist in der Lage, hilfreiche Antworten und Hilfestellungen zu geben.</c:v>
                </c:pt>
                <c:pt idx="3">
                  <c:v>.. kommuniziert besonders freundlich.</c:v>
                </c:pt>
                <c:pt idx="4">
                  <c:v>… motiviert zu einer aktiven Teilnahme.</c:v>
                </c:pt>
                <c:pt idx="5">
                  <c:v>… schafft eine vertrauensvolle Atmosphäre unter den Teilnehmenden.</c:v>
                </c:pt>
                <c:pt idx="6">
                  <c:v>… setzt geplante Maßnahmen zeitnah und effektiv um. </c:v>
                </c:pt>
              </c:strCache>
            </c:strRef>
          </c:cat>
          <c:val>
            <c:numRef>
              <c:f>Ergebnisse!$B$68:$H$68</c:f>
              <c:numCache>
                <c:formatCode>0.0%</c:formatCode>
                <c:ptCount val="7"/>
                <c:pt idx="0">
                  <c:v>0.14285714285714285</c:v>
                </c:pt>
                <c:pt idx="1">
                  <c:v>0.22222222222222221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69-447A-B3E2-E075BF07B9FF}"/>
            </c:ext>
          </c:extLst>
        </c:ser>
        <c:ser>
          <c:idx val="5"/>
          <c:order val="5"/>
          <c:tx>
            <c:strRef>
              <c:f>Ergebnisse!$A$69</c:f>
              <c:strCache>
                <c:ptCount val="1"/>
                <c:pt idx="0">
                  <c:v>keine Angabe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Ergebnisse!$B$63:$H$63</c:f>
              <c:strCache>
                <c:ptCount val="7"/>
                <c:pt idx="0">
                  <c:v>...antwortet zeitnah auf Fragen.</c:v>
                </c:pt>
                <c:pt idx="1">
                  <c:v>… verfügt über fundiertes Fachwissen.</c:v>
                </c:pt>
                <c:pt idx="2">
                  <c:v>… ist in der Lage, hilfreiche Antworten und Hilfestellungen zu geben.</c:v>
                </c:pt>
                <c:pt idx="3">
                  <c:v>.. kommuniziert besonders freundlich.</c:v>
                </c:pt>
                <c:pt idx="4">
                  <c:v>… motiviert zu einer aktiven Teilnahme.</c:v>
                </c:pt>
                <c:pt idx="5">
                  <c:v>… schafft eine vertrauensvolle Atmosphäre unter den Teilnehmenden.</c:v>
                </c:pt>
                <c:pt idx="6">
                  <c:v>… setzt geplante Maßnahmen zeitnah und effektiv um. </c:v>
                </c:pt>
              </c:strCache>
            </c:strRef>
          </c:cat>
          <c:val>
            <c:numRef>
              <c:f>Ergebnisse!$B$69:$H$69</c:f>
              <c:numCache>
                <c:formatCode>0.0%</c:formatCode>
                <c:ptCount val="7"/>
                <c:pt idx="0">
                  <c:v>0.14285714285714285</c:v>
                </c:pt>
                <c:pt idx="1">
                  <c:v>0.22222222222222221</c:v>
                </c:pt>
                <c:pt idx="2">
                  <c:v>0.125</c:v>
                </c:pt>
                <c:pt idx="3">
                  <c:v>0.125</c:v>
                </c:pt>
                <c:pt idx="4">
                  <c:v>0.125</c:v>
                </c:pt>
                <c:pt idx="5">
                  <c:v>0.125</c:v>
                </c:pt>
                <c:pt idx="6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D69-447A-B3E2-E075BF07B9F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08906056"/>
        <c:axId val="708911816"/>
      </c:barChart>
      <c:catAx>
        <c:axId val="708906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8911816"/>
        <c:crosses val="autoZero"/>
        <c:auto val="1"/>
        <c:lblAlgn val="ctr"/>
        <c:lblOffset val="100"/>
        <c:noMultiLvlLbl val="0"/>
      </c:catAx>
      <c:valAx>
        <c:axId val="70891181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890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617008</xdr:colOff>
      <xdr:row>0</xdr:row>
      <xdr:rowOff>238125</xdr:rowOff>
    </xdr:from>
    <xdr:to>
      <xdr:col>6</xdr:col>
      <xdr:colOff>1512358</xdr:colOff>
      <xdr:row>1</xdr:row>
      <xdr:rowOff>192406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4256A6F-B1CB-47B6-B06B-120464B378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8" r="3956"/>
        <a:stretch/>
      </xdr:blipFill>
      <xdr:spPr bwMode="auto">
        <a:xfrm>
          <a:off x="13193183" y="234950"/>
          <a:ext cx="895350" cy="22415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607483</xdr:colOff>
      <xdr:row>2</xdr:row>
      <xdr:rowOff>2117</xdr:rowOff>
    </xdr:from>
    <xdr:to>
      <xdr:col>6</xdr:col>
      <xdr:colOff>1502833</xdr:colOff>
      <xdr:row>3</xdr:row>
      <xdr:rowOff>160867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E3D66C7-B50E-4752-80E3-13AB976FF4C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483" y="535517"/>
          <a:ext cx="895350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617008</xdr:colOff>
      <xdr:row>0</xdr:row>
      <xdr:rowOff>238125</xdr:rowOff>
    </xdr:from>
    <xdr:to>
      <xdr:col>6</xdr:col>
      <xdr:colOff>1512358</xdr:colOff>
      <xdr:row>1</xdr:row>
      <xdr:rowOff>192406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8" r="3956"/>
        <a:stretch/>
      </xdr:blipFill>
      <xdr:spPr bwMode="auto">
        <a:xfrm>
          <a:off x="12639675" y="238125"/>
          <a:ext cx="895350" cy="21886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607483</xdr:colOff>
      <xdr:row>2</xdr:row>
      <xdr:rowOff>2117</xdr:rowOff>
    </xdr:from>
    <xdr:to>
      <xdr:col>6</xdr:col>
      <xdr:colOff>1502833</xdr:colOff>
      <xdr:row>3</xdr:row>
      <xdr:rowOff>160867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0150" y="531284"/>
          <a:ext cx="895350" cy="4296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169861</xdr:rowOff>
    </xdr:from>
    <xdr:to>
      <xdr:col>11</xdr:col>
      <xdr:colOff>238125</xdr:colOff>
      <xdr:row>32</xdr:row>
      <xdr:rowOff>142875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97048AA-5C1E-2000-3674-BA27FDA09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238125</xdr:colOff>
      <xdr:row>0</xdr:row>
      <xdr:rowOff>180975</xdr:rowOff>
    </xdr:from>
    <xdr:to>
      <xdr:col>14</xdr:col>
      <xdr:colOff>368300</xdr:colOff>
      <xdr:row>2</xdr:row>
      <xdr:rowOff>22014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931302F-7D47-4C05-9A96-0E4A66C4E1E2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8" r="3956"/>
        <a:stretch/>
      </xdr:blipFill>
      <xdr:spPr bwMode="auto">
        <a:xfrm>
          <a:off x="10144125" y="180975"/>
          <a:ext cx="892175" cy="2220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228600</xdr:colOff>
      <xdr:row>2</xdr:row>
      <xdr:rowOff>96309</xdr:rowOff>
    </xdr:from>
    <xdr:to>
      <xdr:col>14</xdr:col>
      <xdr:colOff>361950</xdr:colOff>
      <xdr:row>4</xdr:row>
      <xdr:rowOff>164042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4E4B2B64-1E04-47B4-A970-138F32BA10B8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4600" y="477309"/>
          <a:ext cx="895350" cy="4296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1152525</xdr:colOff>
      <xdr:row>0</xdr:row>
      <xdr:rowOff>123825</xdr:rowOff>
    </xdr:from>
    <xdr:to>
      <xdr:col>6</xdr:col>
      <xdr:colOff>523875</xdr:colOff>
      <xdr:row>1</xdr:row>
      <xdr:rowOff>154305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8" r="3956"/>
        <a:stretch/>
      </xdr:blipFill>
      <xdr:spPr bwMode="auto">
        <a:xfrm>
          <a:off x="11649075" y="123825"/>
          <a:ext cx="895350" cy="2209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1143000</xdr:colOff>
      <xdr:row>1</xdr:row>
      <xdr:rowOff>152400</xdr:rowOff>
    </xdr:from>
    <xdr:to>
      <xdr:col>6</xdr:col>
      <xdr:colOff>514350</xdr:colOff>
      <xdr:row>4</xdr:row>
      <xdr:rowOff>12700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9550" y="419100"/>
          <a:ext cx="895350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2D7AB-25BA-442C-B173-FD43C1930EED}">
  <dimension ref="A1:H31"/>
  <sheetViews>
    <sheetView zoomScale="90" zoomScaleNormal="90" workbookViewId="0">
      <selection activeCell="A5" sqref="A5:E7"/>
    </sheetView>
  </sheetViews>
  <sheetFormatPr baseColWidth="10" defaultRowHeight="14.5" x14ac:dyDescent="0.35"/>
  <cols>
    <col min="1" max="1" width="36.1796875" customWidth="1"/>
    <col min="2" max="2" width="52.7265625" customWidth="1"/>
    <col min="3" max="7" width="22.81640625" customWidth="1"/>
  </cols>
  <sheetData>
    <row r="1" spans="1:8" ht="21" x14ac:dyDescent="0.5">
      <c r="A1" s="10"/>
      <c r="B1" s="11"/>
      <c r="C1" s="12"/>
      <c r="D1" s="12"/>
      <c r="E1" s="12"/>
      <c r="F1" s="12"/>
      <c r="G1" s="12"/>
      <c r="H1" s="13"/>
    </row>
    <row r="2" spans="1:8" ht="21" x14ac:dyDescent="0.5">
      <c r="A2" s="23" t="s">
        <v>19</v>
      </c>
      <c r="B2" s="25"/>
      <c r="C2" s="1"/>
      <c r="D2" s="7"/>
      <c r="E2" s="1"/>
      <c r="F2" s="1"/>
      <c r="G2" s="1"/>
      <c r="H2" s="15"/>
    </row>
    <row r="3" spans="1:8" ht="21" x14ac:dyDescent="0.5">
      <c r="A3" s="14"/>
      <c r="B3" s="2"/>
      <c r="C3" s="1"/>
      <c r="D3" s="7"/>
      <c r="E3" s="1"/>
      <c r="F3" s="1"/>
      <c r="G3" s="1"/>
      <c r="H3" s="15"/>
    </row>
    <row r="4" spans="1:8" x14ac:dyDescent="0.35">
      <c r="A4" s="16"/>
      <c r="B4" s="3"/>
      <c r="C4" s="1"/>
      <c r="D4" s="1"/>
      <c r="E4" s="1"/>
      <c r="F4" s="1"/>
      <c r="G4" s="1"/>
      <c r="H4" s="15"/>
    </row>
    <row r="5" spans="1:8" ht="14.5" customHeight="1" x14ac:dyDescent="0.35">
      <c r="A5" s="38"/>
      <c r="B5" s="39"/>
      <c r="C5" s="39"/>
      <c r="D5" s="39"/>
      <c r="E5" s="39"/>
      <c r="F5" s="1"/>
      <c r="G5" s="1"/>
      <c r="H5" s="15"/>
    </row>
    <row r="6" spans="1:8" x14ac:dyDescent="0.35">
      <c r="A6" s="38"/>
      <c r="B6" s="39"/>
      <c r="C6" s="39"/>
      <c r="D6" s="39"/>
      <c r="E6" s="39"/>
      <c r="F6" s="1"/>
      <c r="G6" s="1"/>
      <c r="H6" s="15"/>
    </row>
    <row r="7" spans="1:8" x14ac:dyDescent="0.35">
      <c r="A7" s="38"/>
      <c r="B7" s="39"/>
      <c r="C7" s="39"/>
      <c r="D7" s="39"/>
      <c r="E7" s="39"/>
      <c r="F7" s="1"/>
      <c r="G7" s="1"/>
      <c r="H7" s="15"/>
    </row>
    <row r="8" spans="1:8" x14ac:dyDescent="0.35">
      <c r="A8" s="17"/>
      <c r="B8" s="1"/>
      <c r="C8" s="1"/>
      <c r="D8" s="30"/>
      <c r="E8" s="30"/>
      <c r="F8" s="1"/>
      <c r="G8" s="1"/>
      <c r="H8" s="15"/>
    </row>
    <row r="9" spans="1:8" x14ac:dyDescent="0.35">
      <c r="A9" s="17"/>
      <c r="B9" s="1"/>
      <c r="C9" s="1"/>
      <c r="D9" s="9"/>
      <c r="E9" s="9"/>
      <c r="F9" s="1"/>
      <c r="G9" s="1"/>
      <c r="H9" s="15"/>
    </row>
    <row r="10" spans="1:8" x14ac:dyDescent="0.35">
      <c r="A10" s="18"/>
      <c r="B10" s="1"/>
      <c r="C10" s="1"/>
      <c r="D10" s="1"/>
      <c r="E10" s="1"/>
      <c r="F10" s="1"/>
      <c r="G10" s="1"/>
      <c r="H10" s="15"/>
    </row>
    <row r="11" spans="1:8" x14ac:dyDescent="0.35">
      <c r="A11" s="18"/>
      <c r="B11" s="1"/>
      <c r="C11" s="1"/>
      <c r="D11" s="1"/>
      <c r="E11" s="1"/>
      <c r="F11" s="1"/>
      <c r="G11" s="1"/>
      <c r="H11" s="15"/>
    </row>
    <row r="12" spans="1:8" ht="31.5" customHeight="1" x14ac:dyDescent="0.35">
      <c r="A12" s="50" t="s">
        <v>12</v>
      </c>
      <c r="B12" s="51"/>
      <c r="C12" s="52" t="s">
        <v>30</v>
      </c>
      <c r="D12" s="52"/>
      <c r="E12" s="52"/>
      <c r="F12" s="1"/>
      <c r="G12" s="1"/>
      <c r="H12" s="15"/>
    </row>
    <row r="13" spans="1:8" ht="26" customHeight="1" x14ac:dyDescent="0.35">
      <c r="A13" s="27"/>
      <c r="B13" s="28"/>
      <c r="C13" s="52"/>
      <c r="D13" s="52"/>
      <c r="E13" s="52"/>
      <c r="F13" s="1"/>
      <c r="G13" s="1"/>
      <c r="H13" s="15"/>
    </row>
    <row r="14" spans="1:8" ht="15" customHeight="1" x14ac:dyDescent="0.35">
      <c r="A14" s="34" t="s">
        <v>21</v>
      </c>
      <c r="B14" s="35"/>
      <c r="C14" s="22"/>
      <c r="D14" s="22"/>
      <c r="E14" s="22"/>
      <c r="F14" s="1"/>
      <c r="G14" s="1"/>
      <c r="H14" s="15"/>
    </row>
    <row r="15" spans="1:8" ht="37.5" customHeight="1" x14ac:dyDescent="0.35">
      <c r="A15" s="53" t="s">
        <v>22</v>
      </c>
      <c r="B15" s="54"/>
      <c r="C15" s="42" t="s">
        <v>33</v>
      </c>
      <c r="D15" s="42"/>
      <c r="E15" s="42"/>
      <c r="F15" s="1"/>
      <c r="G15" s="1"/>
      <c r="H15" s="15"/>
    </row>
    <row r="16" spans="1:8" ht="37.5" customHeight="1" x14ac:dyDescent="0.35">
      <c r="A16" s="46" t="s">
        <v>23</v>
      </c>
      <c r="B16" s="47"/>
      <c r="C16" s="42" t="s">
        <v>33</v>
      </c>
      <c r="D16" s="42"/>
      <c r="E16" s="42"/>
      <c r="F16" s="1"/>
      <c r="G16" s="1"/>
      <c r="H16" s="15"/>
    </row>
    <row r="17" spans="1:8" ht="37.5" customHeight="1" x14ac:dyDescent="0.35">
      <c r="A17" s="40" t="s">
        <v>24</v>
      </c>
      <c r="B17" s="41"/>
      <c r="C17" s="42" t="s">
        <v>33</v>
      </c>
      <c r="D17" s="42"/>
      <c r="E17" s="42"/>
      <c r="F17" s="1"/>
      <c r="G17" s="1"/>
      <c r="H17" s="15"/>
    </row>
    <row r="18" spans="1:8" ht="37.5" customHeight="1" x14ac:dyDescent="0.35">
      <c r="A18" s="48" t="s">
        <v>25</v>
      </c>
      <c r="B18" s="49"/>
      <c r="C18" s="42" t="s">
        <v>33</v>
      </c>
      <c r="D18" s="42"/>
      <c r="E18" s="42"/>
      <c r="F18" s="1"/>
      <c r="G18" s="1"/>
      <c r="H18" s="15"/>
    </row>
    <row r="19" spans="1:8" ht="37.5" customHeight="1" x14ac:dyDescent="0.35">
      <c r="A19" s="40" t="s">
        <v>26</v>
      </c>
      <c r="B19" s="41"/>
      <c r="C19" s="42" t="s">
        <v>33</v>
      </c>
      <c r="D19" s="42"/>
      <c r="E19" s="42"/>
      <c r="F19" s="1"/>
      <c r="G19" s="1"/>
      <c r="H19" s="15"/>
    </row>
    <row r="20" spans="1:8" ht="37.5" customHeight="1" x14ac:dyDescent="0.35">
      <c r="A20" s="43" t="s">
        <v>27</v>
      </c>
      <c r="B20" s="44"/>
      <c r="C20" s="42" t="s">
        <v>33</v>
      </c>
      <c r="D20" s="42"/>
      <c r="E20" s="42"/>
      <c r="F20" s="1"/>
      <c r="G20" s="1"/>
      <c r="H20" s="15"/>
    </row>
    <row r="21" spans="1:8" ht="37.5" customHeight="1" x14ac:dyDescent="0.35">
      <c r="A21" s="40" t="s">
        <v>28</v>
      </c>
      <c r="B21" s="45"/>
      <c r="C21" s="42" t="s">
        <v>33</v>
      </c>
      <c r="D21" s="42"/>
      <c r="E21" s="42"/>
      <c r="F21" s="1"/>
      <c r="G21" s="1"/>
      <c r="H21" s="15"/>
    </row>
    <row r="22" spans="1:8" ht="37.5" customHeight="1" x14ac:dyDescent="0.35">
      <c r="A22" s="1"/>
      <c r="B22" s="1"/>
      <c r="C22" s="1"/>
      <c r="D22" s="1"/>
      <c r="E22" s="1"/>
      <c r="F22" s="1"/>
      <c r="G22" s="1"/>
      <c r="H22" s="15"/>
    </row>
    <row r="23" spans="1:8" ht="15" customHeight="1" x14ac:dyDescent="0.35">
      <c r="A23" s="34" t="s">
        <v>29</v>
      </c>
      <c r="B23" s="35"/>
      <c r="C23" s="22"/>
      <c r="D23" s="22"/>
      <c r="E23" s="22"/>
      <c r="F23" s="24"/>
      <c r="G23" s="24"/>
      <c r="H23" s="15"/>
    </row>
    <row r="24" spans="1:8" ht="37.5" customHeight="1" x14ac:dyDescent="0.35">
      <c r="A24" s="36"/>
      <c r="B24" s="37"/>
      <c r="C24" s="37"/>
      <c r="D24" s="37"/>
      <c r="E24" s="37"/>
      <c r="F24" s="37"/>
      <c r="G24" s="37"/>
      <c r="H24" s="15"/>
    </row>
    <row r="25" spans="1:8" ht="37.5" customHeight="1" x14ac:dyDescent="0.35">
      <c r="A25" s="36"/>
      <c r="B25" s="37"/>
      <c r="C25" s="37"/>
      <c r="D25" s="37"/>
      <c r="E25" s="37"/>
      <c r="F25" s="37"/>
      <c r="G25" s="37"/>
      <c r="H25" s="15"/>
    </row>
    <row r="26" spans="1:8" ht="15" customHeight="1" x14ac:dyDescent="0.35">
      <c r="A26" s="1"/>
      <c r="B26" s="1"/>
      <c r="C26" s="1"/>
      <c r="D26" s="1"/>
      <c r="E26" s="1"/>
      <c r="F26" s="1"/>
      <c r="G26" s="1"/>
      <c r="H26" s="15"/>
    </row>
    <row r="27" spans="1:8" ht="37.5" customHeight="1" x14ac:dyDescent="0.35">
      <c r="A27" s="1"/>
      <c r="B27" s="1"/>
      <c r="C27" s="1"/>
      <c r="D27" s="1"/>
      <c r="E27" s="1"/>
      <c r="F27" s="1"/>
      <c r="G27" s="1"/>
      <c r="H27" s="15"/>
    </row>
    <row r="28" spans="1:8" ht="37.5" customHeight="1" x14ac:dyDescent="0.35">
      <c r="A28" s="1"/>
      <c r="B28" s="1"/>
      <c r="C28" s="1"/>
      <c r="D28" s="1"/>
      <c r="E28" s="1"/>
      <c r="F28" s="1"/>
      <c r="G28" s="1"/>
      <c r="H28" s="15"/>
    </row>
    <row r="29" spans="1:8" x14ac:dyDescent="0.35">
      <c r="A29" s="18"/>
      <c r="B29" s="1"/>
      <c r="C29" s="1"/>
      <c r="D29" s="1"/>
      <c r="E29" s="1"/>
      <c r="F29" s="1"/>
      <c r="G29" s="1"/>
      <c r="H29" s="15"/>
    </row>
    <row r="30" spans="1:8" x14ac:dyDescent="0.35">
      <c r="A30" s="18"/>
      <c r="B30" s="1"/>
      <c r="C30" s="1"/>
      <c r="D30" s="1"/>
      <c r="E30" s="1"/>
      <c r="F30" s="1"/>
      <c r="G30" s="1"/>
      <c r="H30" s="15"/>
    </row>
    <row r="31" spans="1:8" ht="15" thickBot="1" x14ac:dyDescent="0.4">
      <c r="A31" s="19"/>
      <c r="B31" s="20"/>
      <c r="C31" s="20"/>
      <c r="D31" s="20"/>
      <c r="E31" s="20"/>
      <c r="F31" s="20"/>
      <c r="G31" s="20"/>
      <c r="H31" s="21"/>
    </row>
  </sheetData>
  <mergeCells count="20">
    <mergeCell ref="C12:E13"/>
    <mergeCell ref="A14:B14"/>
    <mergeCell ref="A15:B15"/>
    <mergeCell ref="C15:E15"/>
    <mergeCell ref="A23:B23"/>
    <mergeCell ref="A24:G25"/>
    <mergeCell ref="A5:E7"/>
    <mergeCell ref="A19:B19"/>
    <mergeCell ref="C19:E19"/>
    <mergeCell ref="A20:B20"/>
    <mergeCell ref="C20:E20"/>
    <mergeCell ref="A21:B21"/>
    <mergeCell ref="C21:E21"/>
    <mergeCell ref="A16:B16"/>
    <mergeCell ref="C16:E16"/>
    <mergeCell ref="A17:B17"/>
    <mergeCell ref="C17:E17"/>
    <mergeCell ref="A18:B18"/>
    <mergeCell ref="C18:E18"/>
    <mergeCell ref="A12:B12"/>
  </mergeCells>
  <dataValidations count="1">
    <dataValidation type="list" allowBlank="1" showInputMessage="1" showErrorMessage="1" sqref="C15:E21" xr:uid="{D2DB4BE8-6945-479B-A0BE-59F5145DD646}">
      <formula1>"Bitte auswählen, 1 (Stimme überhaupt nicht zu), 2, 3, 4, 5 (Stimme voll und ganz zu)"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zoomScale="90" zoomScaleNormal="90" workbookViewId="0">
      <selection activeCell="H9" sqref="H9"/>
    </sheetView>
  </sheetViews>
  <sheetFormatPr baseColWidth="10" defaultRowHeight="14.5" x14ac:dyDescent="0.35"/>
  <cols>
    <col min="1" max="1" width="36.1796875" customWidth="1"/>
    <col min="2" max="2" width="52.7265625" customWidth="1"/>
    <col min="3" max="7" width="22.81640625" customWidth="1"/>
  </cols>
  <sheetData>
    <row r="1" spans="1:8" ht="21" x14ac:dyDescent="0.5">
      <c r="A1" s="10"/>
      <c r="B1" s="11"/>
      <c r="C1" s="12"/>
      <c r="D1" s="12"/>
      <c r="E1" s="12"/>
      <c r="F1" s="12"/>
      <c r="G1" s="12"/>
      <c r="H1" s="13"/>
    </row>
    <row r="2" spans="1:8" ht="21" x14ac:dyDescent="0.5">
      <c r="A2" s="23" t="s">
        <v>19</v>
      </c>
      <c r="B2" s="25"/>
      <c r="C2" s="1"/>
      <c r="D2" s="7"/>
      <c r="E2" s="1"/>
      <c r="F2" s="1"/>
      <c r="G2" s="1"/>
      <c r="H2" s="15"/>
    </row>
    <row r="3" spans="1:8" ht="21" x14ac:dyDescent="0.5">
      <c r="A3" s="14"/>
      <c r="B3" s="2"/>
      <c r="C3" s="1"/>
      <c r="D3" s="7"/>
      <c r="E3" s="1"/>
      <c r="F3" s="1"/>
      <c r="G3" s="1"/>
      <c r="H3" s="15"/>
    </row>
    <row r="4" spans="1:8" x14ac:dyDescent="0.35">
      <c r="A4" s="16"/>
      <c r="B4" s="3"/>
      <c r="C4" s="1"/>
      <c r="D4" s="1"/>
      <c r="E4" s="1"/>
      <c r="F4" s="1"/>
      <c r="G4" s="1"/>
      <c r="H4" s="15"/>
    </row>
    <row r="5" spans="1:8" ht="14.5" customHeight="1" x14ac:dyDescent="0.35">
      <c r="A5" s="17" t="s">
        <v>1</v>
      </c>
      <c r="B5" s="26">
        <v>45526</v>
      </c>
      <c r="C5" s="1"/>
      <c r="D5" s="55" t="s">
        <v>20</v>
      </c>
      <c r="E5" s="55"/>
      <c r="F5" s="1"/>
      <c r="G5" s="1"/>
      <c r="H5" s="15"/>
    </row>
    <row r="6" spans="1:8" x14ac:dyDescent="0.35">
      <c r="A6" s="17"/>
      <c r="B6" s="1"/>
      <c r="C6" s="1"/>
      <c r="D6" s="55"/>
      <c r="E6" s="55"/>
      <c r="F6" s="1"/>
      <c r="G6" s="1"/>
      <c r="H6" s="15"/>
    </row>
    <row r="7" spans="1:8" x14ac:dyDescent="0.35">
      <c r="A7" s="17" t="s">
        <v>2</v>
      </c>
      <c r="B7" s="29" t="s">
        <v>18</v>
      </c>
      <c r="C7" s="1"/>
      <c r="D7" s="55"/>
      <c r="E7" s="55"/>
      <c r="F7" s="1"/>
      <c r="G7" s="1"/>
      <c r="H7" s="15"/>
    </row>
    <row r="8" spans="1:8" x14ac:dyDescent="0.35">
      <c r="A8" s="17"/>
      <c r="B8" s="1"/>
      <c r="C8" s="1"/>
      <c r="D8" s="55"/>
      <c r="E8" s="55"/>
      <c r="F8" s="1"/>
      <c r="G8" s="1"/>
      <c r="H8" s="15"/>
    </row>
    <row r="9" spans="1:8" x14ac:dyDescent="0.35">
      <c r="A9" s="17"/>
      <c r="B9" s="1"/>
      <c r="C9" s="1"/>
      <c r="D9" s="9"/>
      <c r="E9" s="9"/>
      <c r="F9" s="1"/>
      <c r="G9" s="1"/>
      <c r="H9" s="15"/>
    </row>
    <row r="10" spans="1:8" x14ac:dyDescent="0.35">
      <c r="A10" s="18"/>
      <c r="B10" s="1"/>
      <c r="C10" s="1"/>
      <c r="D10" s="1"/>
      <c r="E10" s="1"/>
      <c r="F10" s="1"/>
      <c r="G10" s="1"/>
      <c r="H10" s="15"/>
    </row>
    <row r="11" spans="1:8" x14ac:dyDescent="0.35">
      <c r="A11" s="18"/>
      <c r="B11" s="1"/>
      <c r="C11" s="1"/>
      <c r="D11" s="1"/>
      <c r="E11" s="1"/>
      <c r="F11" s="1"/>
      <c r="G11" s="1"/>
      <c r="H11" s="15"/>
    </row>
    <row r="12" spans="1:8" ht="31.5" customHeight="1" x14ac:dyDescent="0.35">
      <c r="A12" s="50" t="s">
        <v>12</v>
      </c>
      <c r="B12" s="51"/>
      <c r="C12" s="52" t="s">
        <v>30</v>
      </c>
      <c r="D12" s="52"/>
      <c r="E12" s="52"/>
      <c r="F12" s="1"/>
      <c r="G12" s="1"/>
      <c r="H12" s="15"/>
    </row>
    <row r="13" spans="1:8" ht="26" customHeight="1" x14ac:dyDescent="0.35">
      <c r="A13" s="27"/>
      <c r="B13" s="28"/>
      <c r="C13" s="52"/>
      <c r="D13" s="52"/>
      <c r="E13" s="52"/>
      <c r="F13" s="1"/>
      <c r="G13" s="1"/>
      <c r="H13" s="15"/>
    </row>
    <row r="14" spans="1:8" ht="15" customHeight="1" x14ac:dyDescent="0.35">
      <c r="A14" s="34" t="s">
        <v>21</v>
      </c>
      <c r="B14" s="35"/>
      <c r="C14" s="22"/>
      <c r="D14" s="22"/>
      <c r="E14" s="22"/>
      <c r="F14" s="1"/>
      <c r="G14" s="1"/>
      <c r="H14" s="15"/>
    </row>
    <row r="15" spans="1:8" ht="37.5" customHeight="1" x14ac:dyDescent="0.35">
      <c r="A15" s="53" t="s">
        <v>22</v>
      </c>
      <c r="B15" s="54"/>
      <c r="C15" s="42" t="s">
        <v>33</v>
      </c>
      <c r="D15" s="42"/>
      <c r="E15" s="42"/>
      <c r="F15" s="1"/>
      <c r="G15" s="1"/>
      <c r="H15" s="15"/>
    </row>
    <row r="16" spans="1:8" ht="37.5" customHeight="1" x14ac:dyDescent="0.35">
      <c r="A16" s="46" t="s">
        <v>23</v>
      </c>
      <c r="B16" s="47"/>
      <c r="C16" s="42" t="s">
        <v>33</v>
      </c>
      <c r="D16" s="42"/>
      <c r="E16" s="42"/>
      <c r="F16" s="1"/>
      <c r="G16" s="1"/>
      <c r="H16" s="15"/>
    </row>
    <row r="17" spans="1:8" ht="37.5" customHeight="1" x14ac:dyDescent="0.35">
      <c r="A17" s="40" t="s">
        <v>24</v>
      </c>
      <c r="B17" s="41"/>
      <c r="C17" s="42" t="s">
        <v>33</v>
      </c>
      <c r="D17" s="42"/>
      <c r="E17" s="42"/>
      <c r="F17" s="1"/>
      <c r="G17" s="1"/>
      <c r="H17" s="15"/>
    </row>
    <row r="18" spans="1:8" ht="37.5" customHeight="1" x14ac:dyDescent="0.35">
      <c r="A18" s="48" t="s">
        <v>25</v>
      </c>
      <c r="B18" s="49"/>
      <c r="C18" s="42" t="s">
        <v>33</v>
      </c>
      <c r="D18" s="42"/>
      <c r="E18" s="42"/>
      <c r="F18" s="1"/>
      <c r="G18" s="1"/>
      <c r="H18" s="15"/>
    </row>
    <row r="19" spans="1:8" ht="37.5" customHeight="1" x14ac:dyDescent="0.35">
      <c r="A19" s="40" t="s">
        <v>26</v>
      </c>
      <c r="B19" s="41"/>
      <c r="C19" s="42" t="s">
        <v>33</v>
      </c>
      <c r="D19" s="42"/>
      <c r="E19" s="42"/>
      <c r="F19" s="1"/>
      <c r="G19" s="1"/>
      <c r="H19" s="15"/>
    </row>
    <row r="20" spans="1:8" ht="37.5" customHeight="1" x14ac:dyDescent="0.35">
      <c r="A20" s="43" t="s">
        <v>27</v>
      </c>
      <c r="B20" s="44"/>
      <c r="C20" s="42" t="s">
        <v>33</v>
      </c>
      <c r="D20" s="42"/>
      <c r="E20" s="42"/>
      <c r="F20" s="1"/>
      <c r="G20" s="1"/>
      <c r="H20" s="15"/>
    </row>
    <row r="21" spans="1:8" ht="37.5" customHeight="1" x14ac:dyDescent="0.35">
      <c r="A21" s="40" t="s">
        <v>28</v>
      </c>
      <c r="B21" s="45"/>
      <c r="C21" s="42" t="s">
        <v>33</v>
      </c>
      <c r="D21" s="42"/>
      <c r="E21" s="42"/>
      <c r="F21" s="1"/>
      <c r="G21" s="1"/>
      <c r="H21" s="15"/>
    </row>
    <row r="22" spans="1:8" ht="37.5" customHeight="1" x14ac:dyDescent="0.35">
      <c r="A22" s="1"/>
      <c r="B22" s="1"/>
      <c r="C22" s="1"/>
      <c r="D22" s="1"/>
      <c r="E22" s="1"/>
      <c r="F22" s="1"/>
      <c r="G22" s="1"/>
      <c r="H22" s="15"/>
    </row>
    <row r="23" spans="1:8" ht="15" customHeight="1" x14ac:dyDescent="0.35">
      <c r="A23" s="34" t="s">
        <v>29</v>
      </c>
      <c r="B23" s="35"/>
      <c r="C23" s="22"/>
      <c r="D23" s="22"/>
      <c r="E23" s="22"/>
      <c r="F23" s="24"/>
      <c r="G23" s="24"/>
      <c r="H23" s="15"/>
    </row>
    <row r="24" spans="1:8" ht="37.5" customHeight="1" x14ac:dyDescent="0.35">
      <c r="A24" s="36"/>
      <c r="B24" s="37"/>
      <c r="C24" s="37"/>
      <c r="D24" s="37"/>
      <c r="E24" s="37"/>
      <c r="F24" s="37"/>
      <c r="G24" s="37"/>
      <c r="H24" s="15"/>
    </row>
    <row r="25" spans="1:8" ht="37.5" customHeight="1" x14ac:dyDescent="0.35">
      <c r="A25" s="36"/>
      <c r="B25" s="37"/>
      <c r="C25" s="37"/>
      <c r="D25" s="37"/>
      <c r="E25" s="37"/>
      <c r="F25" s="37"/>
      <c r="G25" s="37"/>
      <c r="H25" s="15"/>
    </row>
    <row r="26" spans="1:8" ht="15" customHeight="1" x14ac:dyDescent="0.35">
      <c r="A26" s="1"/>
      <c r="B26" s="1"/>
      <c r="C26" s="1"/>
      <c r="D26" s="1"/>
      <c r="E26" s="1"/>
      <c r="F26" s="1"/>
      <c r="G26" s="1"/>
      <c r="H26" s="15"/>
    </row>
    <row r="27" spans="1:8" ht="37.5" customHeight="1" x14ac:dyDescent="0.35">
      <c r="A27" s="1"/>
      <c r="B27" s="1"/>
      <c r="C27" s="1"/>
      <c r="D27" s="1"/>
      <c r="E27" s="1"/>
      <c r="F27" s="1"/>
      <c r="G27" s="1"/>
      <c r="H27" s="15"/>
    </row>
    <row r="28" spans="1:8" ht="37.5" customHeight="1" x14ac:dyDescent="0.35">
      <c r="A28" s="1"/>
      <c r="B28" s="1"/>
      <c r="C28" s="1"/>
      <c r="D28" s="1"/>
      <c r="E28" s="1"/>
      <c r="F28" s="1"/>
      <c r="G28" s="1"/>
      <c r="H28" s="15"/>
    </row>
    <row r="29" spans="1:8" x14ac:dyDescent="0.35">
      <c r="A29" s="18"/>
      <c r="B29" s="1"/>
      <c r="C29" s="1"/>
      <c r="D29" s="1"/>
      <c r="E29" s="1"/>
      <c r="F29" s="1"/>
      <c r="G29" s="1"/>
      <c r="H29" s="15"/>
    </row>
    <row r="30" spans="1:8" x14ac:dyDescent="0.35">
      <c r="A30" s="18"/>
      <c r="B30" s="1"/>
      <c r="C30" s="1"/>
      <c r="D30" s="1"/>
      <c r="E30" s="1"/>
      <c r="F30" s="1"/>
      <c r="G30" s="1"/>
      <c r="H30" s="15"/>
    </row>
    <row r="31" spans="1:8" ht="15" thickBot="1" x14ac:dyDescent="0.4">
      <c r="A31" s="19"/>
      <c r="B31" s="20"/>
      <c r="C31" s="20"/>
      <c r="D31" s="20"/>
      <c r="E31" s="20"/>
      <c r="F31" s="20"/>
      <c r="G31" s="20"/>
      <c r="H31" s="21"/>
    </row>
  </sheetData>
  <mergeCells count="20">
    <mergeCell ref="C12:E13"/>
    <mergeCell ref="C17:E17"/>
    <mergeCell ref="C16:E16"/>
    <mergeCell ref="C18:E18"/>
    <mergeCell ref="D5:E8"/>
    <mergeCell ref="C15:E15"/>
    <mergeCell ref="A23:B23"/>
    <mergeCell ref="A24:G25"/>
    <mergeCell ref="A20:B20"/>
    <mergeCell ref="A21:B21"/>
    <mergeCell ref="A12:B12"/>
    <mergeCell ref="A15:B15"/>
    <mergeCell ref="A16:B16"/>
    <mergeCell ref="A17:B17"/>
    <mergeCell ref="A18:B18"/>
    <mergeCell ref="A19:B19"/>
    <mergeCell ref="A14:B14"/>
    <mergeCell ref="C19:E19"/>
    <mergeCell ref="C20:E20"/>
    <mergeCell ref="C21:E21"/>
  </mergeCells>
  <dataValidations count="1">
    <dataValidation type="list" allowBlank="1" showInputMessage="1" showErrorMessage="1" sqref="C15:E21" xr:uid="{208D4351-3E93-4EC9-9172-1E94394D66F4}">
      <formula1>"Bitte auswählen, 1 (Stimme überhaupt nicht zu), 2, 3, 4, 5 (Stimme voll und ganz zu)"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8ADC-DD8A-491E-B50B-193D45D60046}">
  <dimension ref="A2:J13"/>
  <sheetViews>
    <sheetView workbookViewId="0">
      <selection activeCell="G17" sqref="G17"/>
    </sheetView>
  </sheetViews>
  <sheetFormatPr baseColWidth="10" defaultRowHeight="14.5" x14ac:dyDescent="0.35"/>
  <cols>
    <col min="1" max="1" width="21.26953125" customWidth="1"/>
    <col min="2" max="8" width="19.6328125" customWidth="1"/>
    <col min="10" max="10" width="11.90625" customWidth="1"/>
  </cols>
  <sheetData>
    <row r="2" spans="1:10" ht="14.5" customHeight="1" x14ac:dyDescent="0.35">
      <c r="A2" s="59" t="s">
        <v>32</v>
      </c>
      <c r="B2" s="60" t="s">
        <v>22</v>
      </c>
      <c r="C2" s="56" t="s">
        <v>23</v>
      </c>
      <c r="D2" s="56" t="s">
        <v>24</v>
      </c>
      <c r="E2" s="61" t="s">
        <v>25</v>
      </c>
      <c r="F2" s="56" t="s">
        <v>26</v>
      </c>
      <c r="G2" s="62" t="s">
        <v>27</v>
      </c>
      <c r="H2" s="56" t="s">
        <v>28</v>
      </c>
      <c r="I2" s="56" t="s">
        <v>31</v>
      </c>
      <c r="J2" s="57"/>
    </row>
    <row r="3" spans="1:10" x14ac:dyDescent="0.35">
      <c r="A3" s="59"/>
      <c r="B3" s="60"/>
      <c r="C3" s="58"/>
      <c r="D3" s="58"/>
      <c r="E3" s="62"/>
      <c r="F3" s="58"/>
      <c r="G3" s="62"/>
      <c r="H3" s="58"/>
      <c r="I3" s="58"/>
      <c r="J3" s="59"/>
    </row>
    <row r="4" spans="1:10" x14ac:dyDescent="0.35">
      <c r="A4" s="59"/>
      <c r="B4" s="60"/>
      <c r="C4" s="58"/>
      <c r="D4" s="58"/>
      <c r="E4" s="62"/>
      <c r="F4" s="58"/>
      <c r="G4" s="62"/>
      <c r="H4" s="58"/>
      <c r="I4" s="58"/>
      <c r="J4" s="59"/>
    </row>
    <row r="5" spans="1:10" x14ac:dyDescent="0.35">
      <c r="B5" t="str">
        <f>Umfrage!C15</f>
        <v>Bitte auswählen</v>
      </c>
      <c r="C5" t="str">
        <f>Umfrage!C16</f>
        <v>Bitte auswählen</v>
      </c>
      <c r="D5" t="str">
        <f>Umfrage!C17</f>
        <v>Bitte auswählen</v>
      </c>
      <c r="E5" t="str">
        <f>Umfrage!C18</f>
        <v>Bitte auswählen</v>
      </c>
      <c r="F5" t="str">
        <f>Umfrage!C19</f>
        <v>Bitte auswählen</v>
      </c>
      <c r="G5" t="str">
        <f>Umfrage!C20</f>
        <v>Bitte auswählen</v>
      </c>
      <c r="H5" t="str">
        <f>Umfrage!C21</f>
        <v>Bitte auswählen</v>
      </c>
      <c r="I5">
        <f>Umfrage!A24</f>
        <v>0</v>
      </c>
    </row>
    <row r="6" spans="1:10" x14ac:dyDescent="0.35"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f>Umfrage!A25</f>
        <v>0</v>
      </c>
    </row>
    <row r="7" spans="1:10" x14ac:dyDescent="0.35">
      <c r="B7">
        <v>2</v>
      </c>
      <c r="C7">
        <v>2</v>
      </c>
      <c r="D7">
        <v>2</v>
      </c>
      <c r="E7">
        <v>2</v>
      </c>
      <c r="F7">
        <v>2</v>
      </c>
      <c r="G7">
        <v>2</v>
      </c>
      <c r="H7">
        <v>2</v>
      </c>
      <c r="I7">
        <v>3</v>
      </c>
    </row>
    <row r="8" spans="1:10" x14ac:dyDescent="0.35">
      <c r="B8">
        <v>1</v>
      </c>
      <c r="C8">
        <v>4</v>
      </c>
      <c r="D8">
        <v>4</v>
      </c>
      <c r="E8">
        <v>4</v>
      </c>
      <c r="F8">
        <v>4</v>
      </c>
      <c r="G8">
        <v>4</v>
      </c>
      <c r="H8">
        <v>4</v>
      </c>
      <c r="I8">
        <f>Umfrage!A27</f>
        <v>0</v>
      </c>
    </row>
    <row r="9" spans="1:10" x14ac:dyDescent="0.35">
      <c r="B9">
        <v>3</v>
      </c>
      <c r="C9">
        <v>4</v>
      </c>
      <c r="D9">
        <v>4</v>
      </c>
      <c r="E9">
        <v>4</v>
      </c>
      <c r="F9">
        <v>4</v>
      </c>
      <c r="G9">
        <v>4</v>
      </c>
      <c r="H9">
        <v>4</v>
      </c>
    </row>
    <row r="10" spans="1:10" x14ac:dyDescent="0.35">
      <c r="B10">
        <v>4</v>
      </c>
      <c r="C10">
        <v>3</v>
      </c>
      <c r="D10">
        <v>3</v>
      </c>
      <c r="E10">
        <v>3</v>
      </c>
      <c r="F10">
        <v>3</v>
      </c>
      <c r="G10">
        <v>3</v>
      </c>
      <c r="H10">
        <v>3</v>
      </c>
    </row>
    <row r="11" spans="1:10" x14ac:dyDescent="0.35">
      <c r="B11">
        <v>5</v>
      </c>
      <c r="C11">
        <v>5</v>
      </c>
      <c r="D11">
        <v>5</v>
      </c>
      <c r="E11">
        <v>5</v>
      </c>
      <c r="F11">
        <v>5</v>
      </c>
      <c r="G11">
        <v>5</v>
      </c>
      <c r="H11">
        <v>5</v>
      </c>
    </row>
    <row r="12" spans="1:10" x14ac:dyDescent="0.35">
      <c r="C12">
        <v>5</v>
      </c>
      <c r="D12">
        <v>5</v>
      </c>
      <c r="E12">
        <v>5</v>
      </c>
      <c r="F12">
        <v>5</v>
      </c>
      <c r="G12">
        <v>5</v>
      </c>
      <c r="H12">
        <v>5</v>
      </c>
    </row>
    <row r="13" spans="1:10" x14ac:dyDescent="0.35">
      <c r="C13" t="s">
        <v>33</v>
      </c>
    </row>
  </sheetData>
  <mergeCells count="9">
    <mergeCell ref="I2:J4"/>
    <mergeCell ref="A2:A4"/>
    <mergeCell ref="B2:B4"/>
    <mergeCell ref="C2:C4"/>
    <mergeCell ref="D2:D4"/>
    <mergeCell ref="E2:E4"/>
    <mergeCell ref="F2:F4"/>
    <mergeCell ref="G2:G4"/>
    <mergeCell ref="H2:H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82923-E380-41D2-A9E6-5C3AE6C17920}">
  <dimension ref="A1:P99"/>
  <sheetViews>
    <sheetView tabSelected="1" workbookViewId="0">
      <selection activeCell="S15" sqref="S15"/>
    </sheetView>
  </sheetViews>
  <sheetFormatPr baseColWidth="10" defaultRowHeight="14.5" x14ac:dyDescent="0.35"/>
  <sheetData>
    <row r="1" spans="1:16" ht="15.5" x14ac:dyDescent="0.35">
      <c r="A1" s="69" t="s">
        <v>34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5"/>
    </row>
    <row r="2" spans="1:16" x14ac:dyDescent="0.35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4"/>
    </row>
    <row r="3" spans="1:16" x14ac:dyDescent="0.35">
      <c r="A3" s="71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4"/>
    </row>
    <row r="4" spans="1:16" x14ac:dyDescent="0.35">
      <c r="A4" s="73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4"/>
    </row>
    <row r="5" spans="1:16" ht="14.5" customHeight="1" x14ac:dyDescent="0.3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4"/>
    </row>
    <row r="6" spans="1:16" x14ac:dyDescent="0.35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4"/>
    </row>
    <row r="7" spans="1:16" x14ac:dyDescent="0.35">
      <c r="A7" s="71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4"/>
    </row>
    <row r="8" spans="1:16" ht="14.5" customHeight="1" x14ac:dyDescent="0.35">
      <c r="A8" s="71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4"/>
    </row>
    <row r="9" spans="1:16" x14ac:dyDescent="0.35">
      <c r="A9" s="71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4"/>
    </row>
    <row r="10" spans="1:16" x14ac:dyDescent="0.35">
      <c r="A10" s="71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4"/>
    </row>
    <row r="11" spans="1:16" x14ac:dyDescent="0.35">
      <c r="A11" s="73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4"/>
    </row>
    <row r="12" spans="1:16" ht="14.5" customHeight="1" x14ac:dyDescent="0.35">
      <c r="A12" s="71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4"/>
    </row>
    <row r="13" spans="1:16" x14ac:dyDescent="0.35">
      <c r="A13" s="71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4"/>
    </row>
    <row r="14" spans="1:16" x14ac:dyDescent="0.35">
      <c r="A14" s="71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4"/>
    </row>
    <row r="15" spans="1:16" x14ac:dyDescent="0.35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4"/>
    </row>
    <row r="16" spans="1:16" x14ac:dyDescent="0.35">
      <c r="A16" s="73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4"/>
    </row>
    <row r="17" spans="1:15" ht="14.5" customHeight="1" x14ac:dyDescent="0.35">
      <c r="A17" s="71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4"/>
    </row>
    <row r="18" spans="1:15" x14ac:dyDescent="0.35">
      <c r="A18" s="71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4"/>
    </row>
    <row r="19" spans="1:15" x14ac:dyDescent="0.35">
      <c r="A19" s="71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4"/>
    </row>
    <row r="20" spans="1:15" ht="14.5" customHeight="1" x14ac:dyDescent="0.35">
      <c r="A20" s="71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4"/>
    </row>
    <row r="21" spans="1:15" x14ac:dyDescent="0.35">
      <c r="A21" s="71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4"/>
    </row>
    <row r="22" spans="1:15" x14ac:dyDescent="0.35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4"/>
    </row>
    <row r="23" spans="1:15" x14ac:dyDescent="0.35">
      <c r="A23" s="73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4"/>
    </row>
    <row r="24" spans="1:15" ht="14.5" customHeight="1" x14ac:dyDescent="0.35">
      <c r="A24" s="71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4"/>
    </row>
    <row r="25" spans="1:15" x14ac:dyDescent="0.35">
      <c r="A25" s="73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4"/>
    </row>
    <row r="26" spans="1:15" ht="14.5" customHeight="1" x14ac:dyDescent="0.35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4"/>
    </row>
    <row r="27" spans="1:15" x14ac:dyDescent="0.35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4"/>
    </row>
    <row r="28" spans="1:15" x14ac:dyDescent="0.35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4"/>
    </row>
    <row r="29" spans="1:15" ht="14.5" customHeight="1" x14ac:dyDescent="0.35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4"/>
    </row>
    <row r="30" spans="1:15" x14ac:dyDescent="0.35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4"/>
    </row>
    <row r="31" spans="1:15" x14ac:dyDescent="0.35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4"/>
    </row>
    <row r="32" spans="1:15" x14ac:dyDescent="0.35">
      <c r="A32" s="73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4"/>
    </row>
    <row r="33" spans="1:15" ht="14.5" customHeight="1" x14ac:dyDescent="0.35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4"/>
    </row>
    <row r="34" spans="1:15" x14ac:dyDescent="0.35">
      <c r="A34" s="71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4"/>
    </row>
    <row r="35" spans="1:15" x14ac:dyDescent="0.35">
      <c r="A35" s="71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4"/>
    </row>
    <row r="36" spans="1:15" x14ac:dyDescent="0.35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4"/>
    </row>
    <row r="37" spans="1:15" x14ac:dyDescent="0.35">
      <c r="A37" s="73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4"/>
    </row>
    <row r="38" spans="1:15" ht="14.5" customHeight="1" x14ac:dyDescent="0.35">
      <c r="A38" s="71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4"/>
    </row>
    <row r="39" spans="1:15" x14ac:dyDescent="0.35">
      <c r="A39" s="71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4"/>
    </row>
    <row r="40" spans="1:15" x14ac:dyDescent="0.35">
      <c r="A40" s="71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4"/>
    </row>
    <row r="41" spans="1:15" ht="14.5" customHeight="1" x14ac:dyDescent="0.35">
      <c r="A41" s="71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4"/>
    </row>
    <row r="42" spans="1:15" x14ac:dyDescent="0.35">
      <c r="A42" s="78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4"/>
    </row>
    <row r="43" spans="1:15" x14ac:dyDescent="0.35">
      <c r="O43" s="76"/>
    </row>
    <row r="53" spans="1:15" ht="14.5" customHeight="1" x14ac:dyDescent="0.35"/>
    <row r="58" spans="1:15" ht="14.5" customHeight="1" x14ac:dyDescent="0.35"/>
    <row r="59" spans="1:15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4.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35">
      <c r="A62" s="31" t="s">
        <v>35</v>
      </c>
      <c r="B62" s="32">
        <f>SUM(B64:B69)</f>
        <v>0.99999999999999978</v>
      </c>
      <c r="C62" s="32">
        <f t="shared" ref="C62:H62" si="0">SUM(C64:C69)</f>
        <v>1</v>
      </c>
      <c r="D62" s="32">
        <f t="shared" si="0"/>
        <v>1</v>
      </c>
      <c r="E62" s="32">
        <f t="shared" si="0"/>
        <v>1</v>
      </c>
      <c r="F62" s="32">
        <f t="shared" si="0"/>
        <v>1</v>
      </c>
      <c r="G62" s="32">
        <f t="shared" si="0"/>
        <v>1</v>
      </c>
      <c r="H62" s="32">
        <f t="shared" si="0"/>
        <v>1</v>
      </c>
      <c r="I62" s="1"/>
      <c r="J62" s="1"/>
      <c r="K62" s="1"/>
      <c r="L62" s="1"/>
      <c r="M62" s="1"/>
      <c r="N62" s="1"/>
      <c r="O62" s="1"/>
    </row>
    <row r="63" spans="1:15" x14ac:dyDescent="0.35">
      <c r="A63" s="31"/>
      <c r="B63" s="1" t="s">
        <v>22</v>
      </c>
      <c r="C63" s="1" t="s">
        <v>23</v>
      </c>
      <c r="D63" s="1" t="s">
        <v>24</v>
      </c>
      <c r="E63" s="1" t="s">
        <v>25</v>
      </c>
      <c r="F63" s="1" t="s">
        <v>26</v>
      </c>
      <c r="G63" s="1" t="s">
        <v>27</v>
      </c>
      <c r="H63" s="1" t="s">
        <v>28</v>
      </c>
      <c r="I63" s="1"/>
      <c r="J63" s="1"/>
      <c r="K63" s="1"/>
      <c r="L63" s="1"/>
      <c r="M63" s="1"/>
      <c r="N63" s="1"/>
      <c r="O63" s="1"/>
    </row>
    <row r="64" spans="1:15" x14ac:dyDescent="0.35">
      <c r="A64" s="31" t="s">
        <v>37</v>
      </c>
      <c r="B64" s="33">
        <f>B76/B75</f>
        <v>0.2857142857142857</v>
      </c>
      <c r="C64" s="33">
        <f t="shared" ref="C64:H64" si="1">C76/C75</f>
        <v>0.1111111111111111</v>
      </c>
      <c r="D64" s="33">
        <f t="shared" si="1"/>
        <v>0.125</v>
      </c>
      <c r="E64" s="33">
        <f t="shared" si="1"/>
        <v>0.125</v>
      </c>
      <c r="F64" s="33">
        <f t="shared" si="1"/>
        <v>0.125</v>
      </c>
      <c r="G64" s="33">
        <f t="shared" si="1"/>
        <v>0.125</v>
      </c>
      <c r="H64" s="33">
        <f t="shared" si="1"/>
        <v>0.125</v>
      </c>
      <c r="I64" s="1"/>
      <c r="J64" s="1"/>
      <c r="K64" s="1"/>
      <c r="L64" s="1"/>
      <c r="M64" s="1"/>
      <c r="N64" s="1"/>
      <c r="O64" s="1"/>
    </row>
    <row r="65" spans="1:15" x14ac:dyDescent="0.35">
      <c r="A65" s="31">
        <v>2</v>
      </c>
      <c r="B65" s="33">
        <f>B77/B75</f>
        <v>0.14285714285714285</v>
      </c>
      <c r="C65" s="33">
        <f t="shared" ref="C65:H65" si="2">C77/C75</f>
        <v>0.1111111111111111</v>
      </c>
      <c r="D65" s="33">
        <f t="shared" si="2"/>
        <v>0.125</v>
      </c>
      <c r="E65" s="33">
        <f t="shared" si="2"/>
        <v>0.125</v>
      </c>
      <c r="F65" s="33">
        <f t="shared" si="2"/>
        <v>0.125</v>
      </c>
      <c r="G65" s="33">
        <f t="shared" si="2"/>
        <v>0.125</v>
      </c>
      <c r="H65" s="33">
        <f t="shared" si="2"/>
        <v>0.125</v>
      </c>
      <c r="I65" s="1"/>
      <c r="J65" s="1"/>
      <c r="K65" s="1"/>
      <c r="L65" s="1"/>
      <c r="M65" s="1"/>
      <c r="N65" s="1"/>
      <c r="O65" s="1"/>
    </row>
    <row r="66" spans="1:15" x14ac:dyDescent="0.35">
      <c r="A66" s="31">
        <v>3</v>
      </c>
      <c r="B66" s="33">
        <f>B78/B75</f>
        <v>0.14285714285714285</v>
      </c>
      <c r="C66" s="33">
        <f t="shared" ref="C66:H66" si="3">C78/C75</f>
        <v>0.1111111111111111</v>
      </c>
      <c r="D66" s="33">
        <f t="shared" si="3"/>
        <v>0.125</v>
      </c>
      <c r="E66" s="33">
        <f t="shared" si="3"/>
        <v>0.125</v>
      </c>
      <c r="F66" s="33">
        <f t="shared" si="3"/>
        <v>0.125</v>
      </c>
      <c r="G66" s="33">
        <f t="shared" si="3"/>
        <v>0.125</v>
      </c>
      <c r="H66" s="33">
        <f t="shared" si="3"/>
        <v>0.125</v>
      </c>
      <c r="I66" s="1"/>
      <c r="J66" s="1"/>
      <c r="K66" s="1"/>
      <c r="L66" s="1"/>
      <c r="M66" s="1"/>
      <c r="N66" s="1"/>
      <c r="O66" s="1"/>
    </row>
    <row r="67" spans="1:15" x14ac:dyDescent="0.35">
      <c r="A67" s="31">
        <v>4</v>
      </c>
      <c r="B67" s="33">
        <f>B79/B75</f>
        <v>0.14285714285714285</v>
      </c>
      <c r="C67" s="33">
        <f t="shared" ref="C67:H67" si="4">C79/C75</f>
        <v>0.22222222222222221</v>
      </c>
      <c r="D67" s="33">
        <f t="shared" si="4"/>
        <v>0.25</v>
      </c>
      <c r="E67" s="33">
        <f t="shared" si="4"/>
        <v>0.25</v>
      </c>
      <c r="F67" s="33">
        <f t="shared" si="4"/>
        <v>0.25</v>
      </c>
      <c r="G67" s="33">
        <f t="shared" si="4"/>
        <v>0.25</v>
      </c>
      <c r="H67" s="33">
        <f t="shared" si="4"/>
        <v>0.25</v>
      </c>
      <c r="I67" s="1"/>
      <c r="J67" s="1"/>
      <c r="K67" s="1"/>
      <c r="L67" s="1"/>
      <c r="M67" s="1"/>
      <c r="N67" s="1"/>
      <c r="O67" s="1"/>
    </row>
    <row r="68" spans="1:15" x14ac:dyDescent="0.35">
      <c r="A68" s="31" t="s">
        <v>38</v>
      </c>
      <c r="B68" s="33">
        <f>B80/B75</f>
        <v>0.14285714285714285</v>
      </c>
      <c r="C68" s="33">
        <f t="shared" ref="C68:H68" si="5">C80/C75</f>
        <v>0.22222222222222221</v>
      </c>
      <c r="D68" s="33">
        <f t="shared" si="5"/>
        <v>0.25</v>
      </c>
      <c r="E68" s="33">
        <f t="shared" si="5"/>
        <v>0.25</v>
      </c>
      <c r="F68" s="33">
        <f t="shared" si="5"/>
        <v>0.25</v>
      </c>
      <c r="G68" s="33">
        <f t="shared" si="5"/>
        <v>0.25</v>
      </c>
      <c r="H68" s="33">
        <f t="shared" si="5"/>
        <v>0.25</v>
      </c>
      <c r="I68" s="1"/>
      <c r="J68" s="1"/>
      <c r="K68" s="1"/>
      <c r="L68" s="1"/>
      <c r="M68" s="1"/>
      <c r="N68" s="1"/>
      <c r="O68" s="1"/>
    </row>
    <row r="69" spans="1:15" x14ac:dyDescent="0.35">
      <c r="A69" s="31" t="s">
        <v>36</v>
      </c>
      <c r="B69" s="33">
        <f>B81/B75</f>
        <v>0.14285714285714285</v>
      </c>
      <c r="C69" s="33">
        <f t="shared" ref="C69:H69" si="6">C81/C75</f>
        <v>0.22222222222222221</v>
      </c>
      <c r="D69" s="33">
        <f t="shared" si="6"/>
        <v>0.125</v>
      </c>
      <c r="E69" s="33">
        <f t="shared" si="6"/>
        <v>0.125</v>
      </c>
      <c r="F69" s="33">
        <f t="shared" si="6"/>
        <v>0.125</v>
      </c>
      <c r="G69" s="33">
        <f t="shared" si="6"/>
        <v>0.125</v>
      </c>
      <c r="H69" s="33">
        <f t="shared" si="6"/>
        <v>0.125</v>
      </c>
      <c r="I69" s="1"/>
      <c r="J69" s="1"/>
      <c r="K69" s="1"/>
      <c r="L69" s="1"/>
      <c r="M69" s="1"/>
      <c r="N69" s="1"/>
      <c r="O69" s="1"/>
    </row>
    <row r="70" spans="1:1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35">
      <c r="A74" s="1"/>
      <c r="B74" s="1" t="s">
        <v>22</v>
      </c>
      <c r="C74" s="1" t="s">
        <v>23</v>
      </c>
      <c r="D74" s="1" t="s">
        <v>24</v>
      </c>
      <c r="E74" s="1" t="s">
        <v>25</v>
      </c>
      <c r="F74" s="1" t="s">
        <v>26</v>
      </c>
      <c r="G74" s="1" t="s">
        <v>27</v>
      </c>
      <c r="H74" s="1" t="s">
        <v>28</v>
      </c>
      <c r="I74" s="1"/>
      <c r="J74" s="1"/>
      <c r="K74" s="1"/>
      <c r="L74" s="1"/>
      <c r="M74" s="1"/>
      <c r="N74" s="1"/>
      <c r="O74" s="1"/>
    </row>
    <row r="75" spans="1:15" x14ac:dyDescent="0.35">
      <c r="A75" s="31" t="s">
        <v>35</v>
      </c>
      <c r="B75" s="31">
        <f>COUNTA(Daten!B5:B50)</f>
        <v>7</v>
      </c>
      <c r="C75" s="31">
        <f>COUNTA(Daten!C5:C50)</f>
        <v>9</v>
      </c>
      <c r="D75" s="31">
        <f>COUNTA(Daten!D5:D50)</f>
        <v>8</v>
      </c>
      <c r="E75" s="31">
        <f>COUNTA(Daten!E5:E50)</f>
        <v>8</v>
      </c>
      <c r="F75" s="31">
        <f>COUNTA(Daten!F5:F50)</f>
        <v>8</v>
      </c>
      <c r="G75" s="31">
        <f>COUNTA(Daten!G5:G50)</f>
        <v>8</v>
      </c>
      <c r="H75" s="31">
        <f>COUNTA(Daten!H5:H50)</f>
        <v>8</v>
      </c>
      <c r="I75" s="1"/>
      <c r="J75" s="1"/>
      <c r="K75" s="1"/>
      <c r="L75" s="1"/>
      <c r="M75" s="1"/>
      <c r="N75" s="1"/>
      <c r="O75" s="1"/>
    </row>
    <row r="76" spans="1:15" x14ac:dyDescent="0.35">
      <c r="A76" s="31" t="s">
        <v>37</v>
      </c>
      <c r="B76" s="31">
        <f>COUNTIF(Daten!B5:B50, "1")</f>
        <v>2</v>
      </c>
      <c r="C76" s="31">
        <f>COUNTIF(Daten!C5:C50, "1")</f>
        <v>1</v>
      </c>
      <c r="D76" s="31">
        <f>COUNTIF(Daten!D5:D50, "1")</f>
        <v>1</v>
      </c>
      <c r="E76" s="31">
        <f>COUNTIF(Daten!E5:E50, "1")</f>
        <v>1</v>
      </c>
      <c r="F76" s="31">
        <f>COUNTIF(Daten!F5:F50, "1")</f>
        <v>1</v>
      </c>
      <c r="G76" s="31">
        <f>COUNTIF(Daten!G5:G50, "1")</f>
        <v>1</v>
      </c>
      <c r="H76" s="31">
        <f>COUNTIF(Daten!H5:H50, "1")</f>
        <v>1</v>
      </c>
      <c r="I76" s="1"/>
      <c r="J76" s="1"/>
      <c r="K76" s="1"/>
      <c r="L76" s="1"/>
      <c r="M76" s="1"/>
      <c r="N76" s="1"/>
      <c r="O76" s="1"/>
    </row>
    <row r="77" spans="1:15" x14ac:dyDescent="0.35">
      <c r="A77" s="31">
        <v>2</v>
      </c>
      <c r="B77" s="31">
        <f>COUNTIF(Daten!B5:B50, "2")</f>
        <v>1</v>
      </c>
      <c r="C77" s="31">
        <f>COUNTIF(Daten!C5:C50, "2")</f>
        <v>1</v>
      </c>
      <c r="D77" s="31">
        <f>COUNTIF(Daten!D5:D50, "2")</f>
        <v>1</v>
      </c>
      <c r="E77" s="31">
        <f>COUNTIF(Daten!E5:E50, "2")</f>
        <v>1</v>
      </c>
      <c r="F77" s="31">
        <f>COUNTIF(Daten!F5:F50, "2")</f>
        <v>1</v>
      </c>
      <c r="G77" s="31">
        <f>COUNTIF(Daten!G5:G50, "2")</f>
        <v>1</v>
      </c>
      <c r="H77" s="31">
        <f>COUNTIF(Daten!H5:H50, "2")</f>
        <v>1</v>
      </c>
      <c r="I77" s="1"/>
      <c r="J77" s="1"/>
      <c r="K77" s="1"/>
      <c r="L77" s="1"/>
      <c r="M77" s="1"/>
      <c r="N77" s="1"/>
      <c r="O77" s="1"/>
    </row>
    <row r="78" spans="1:15" x14ac:dyDescent="0.35">
      <c r="A78" s="31">
        <v>3</v>
      </c>
      <c r="B78" s="31">
        <f>COUNTIF(Daten!B5:B50, "3")</f>
        <v>1</v>
      </c>
      <c r="C78" s="31">
        <f>COUNTIF(Daten!C5:C50, "3")</f>
        <v>1</v>
      </c>
      <c r="D78" s="31">
        <f>COUNTIF(Daten!D5:D50, "3")</f>
        <v>1</v>
      </c>
      <c r="E78" s="31">
        <f>COUNTIF(Daten!E5:E50, "3")</f>
        <v>1</v>
      </c>
      <c r="F78" s="31">
        <f>COUNTIF(Daten!F5:F50, "3")</f>
        <v>1</v>
      </c>
      <c r="G78" s="31">
        <f>COUNTIF(Daten!G5:G50, "3")</f>
        <v>1</v>
      </c>
      <c r="H78" s="31">
        <f>COUNTIF(Daten!H5:H50, "3")</f>
        <v>1</v>
      </c>
      <c r="I78" s="1"/>
      <c r="J78" s="1"/>
      <c r="K78" s="1"/>
      <c r="L78" s="1"/>
      <c r="M78" s="1"/>
      <c r="N78" s="1"/>
      <c r="O78" s="1"/>
    </row>
    <row r="79" spans="1:15" x14ac:dyDescent="0.35">
      <c r="A79" s="31">
        <v>4</v>
      </c>
      <c r="B79" s="31">
        <f>COUNTIF(Daten!B5:B50, "4")</f>
        <v>1</v>
      </c>
      <c r="C79" s="31">
        <f>COUNTIF(Daten!C5:C50, "4")</f>
        <v>2</v>
      </c>
      <c r="D79" s="31">
        <f>COUNTIF(Daten!D5:D50, "4")</f>
        <v>2</v>
      </c>
      <c r="E79" s="31">
        <f>COUNTIF(Daten!E5:E50, "4")</f>
        <v>2</v>
      </c>
      <c r="F79" s="31">
        <f>COUNTIF(Daten!F5:F50, "4")</f>
        <v>2</v>
      </c>
      <c r="G79" s="31">
        <f>COUNTIF(Daten!G5:G50, "4")</f>
        <v>2</v>
      </c>
      <c r="H79" s="31">
        <f>COUNTIF(Daten!H5:H50, "4")</f>
        <v>2</v>
      </c>
      <c r="I79" s="1"/>
      <c r="J79" s="1"/>
      <c r="K79" s="1"/>
      <c r="L79" s="1"/>
      <c r="M79" s="1"/>
      <c r="N79" s="1"/>
      <c r="O79" s="1"/>
    </row>
    <row r="80" spans="1:15" x14ac:dyDescent="0.35">
      <c r="A80" s="31">
        <v>5</v>
      </c>
      <c r="B80" s="31">
        <f>COUNTIF(Daten!B5:B50, "5")</f>
        <v>1</v>
      </c>
      <c r="C80" s="31">
        <f>COUNTIF(Daten!C5:C50, "5")</f>
        <v>2</v>
      </c>
      <c r="D80" s="31">
        <f>COUNTIF(Daten!D5:D50, "5")</f>
        <v>2</v>
      </c>
      <c r="E80" s="31">
        <f>COUNTIF(Daten!E5:E50, "5")</f>
        <v>2</v>
      </c>
      <c r="F80" s="31">
        <f>COUNTIF(Daten!F5:F50, "5")</f>
        <v>2</v>
      </c>
      <c r="G80" s="31">
        <f>COUNTIF(Daten!G5:G50, "5")</f>
        <v>2</v>
      </c>
      <c r="H80" s="31">
        <f>COUNTIF(Daten!H5:H50, "5")</f>
        <v>2</v>
      </c>
      <c r="I80" s="1"/>
      <c r="J80" s="1"/>
      <c r="K80" s="1"/>
      <c r="L80" s="1"/>
      <c r="M80" s="1"/>
      <c r="N80" s="1"/>
      <c r="O80" s="1"/>
    </row>
    <row r="81" spans="1:15" x14ac:dyDescent="0.35">
      <c r="A81" s="31" t="s">
        <v>36</v>
      </c>
      <c r="B81" s="31">
        <f>COUNTIF(Daten!B5:B50,"Bitte auswählen")</f>
        <v>1</v>
      </c>
      <c r="C81" s="31">
        <f>COUNTIF(Daten!C5:C50,"Bitte auswählen")</f>
        <v>2</v>
      </c>
      <c r="D81" s="31">
        <f>COUNTIF(Daten!D5:D50,"Bitte auswählen")</f>
        <v>1</v>
      </c>
      <c r="E81" s="31">
        <f>COUNTIF(Daten!E5:E50,"Bitte auswählen")</f>
        <v>1</v>
      </c>
      <c r="F81" s="31">
        <f>COUNTIF(Daten!F5:F50,"Bitte auswählen")</f>
        <v>1</v>
      </c>
      <c r="G81" s="31">
        <f>COUNTIF(Daten!G5:G50,"Bitte auswählen")</f>
        <v>1</v>
      </c>
      <c r="H81" s="31">
        <f>COUNTIF(Daten!H5:H50,"Bitte auswählen")</f>
        <v>1</v>
      </c>
      <c r="I81" s="1"/>
      <c r="J81" s="1"/>
      <c r="K81" s="1"/>
      <c r="L81" s="1"/>
      <c r="M81" s="1"/>
      <c r="N81" s="1"/>
      <c r="O81" s="1"/>
    </row>
    <row r="82" spans="1:1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workbookViewId="0">
      <selection activeCell="C10" sqref="C10"/>
    </sheetView>
  </sheetViews>
  <sheetFormatPr baseColWidth="10" defaultRowHeight="14.5" x14ac:dyDescent="0.35"/>
  <cols>
    <col min="1" max="1" width="36.1796875" customWidth="1"/>
    <col min="2" max="2" width="52.7265625" customWidth="1"/>
    <col min="3" max="6" width="22.81640625" customWidth="1"/>
  </cols>
  <sheetData>
    <row r="1" spans="1:7" ht="21" x14ac:dyDescent="0.5">
      <c r="A1" s="6" t="s">
        <v>0</v>
      </c>
      <c r="B1" s="2"/>
      <c r="C1" s="1"/>
      <c r="D1" s="1"/>
      <c r="E1" s="1"/>
      <c r="F1" s="1"/>
      <c r="G1" s="1"/>
    </row>
    <row r="2" spans="1:7" ht="21" x14ac:dyDescent="0.5">
      <c r="A2" s="6"/>
      <c r="B2" s="2"/>
      <c r="C2" s="1"/>
      <c r="D2" s="7" t="s">
        <v>7</v>
      </c>
      <c r="E2" s="1"/>
      <c r="F2" s="1"/>
      <c r="G2" s="1"/>
    </row>
    <row r="3" spans="1:7" x14ac:dyDescent="0.35">
      <c r="A3" s="3"/>
      <c r="B3" s="3"/>
      <c r="C3" s="1"/>
      <c r="D3" s="1"/>
      <c r="E3" s="1"/>
      <c r="F3" s="1"/>
      <c r="G3" s="1"/>
    </row>
    <row r="4" spans="1:7" x14ac:dyDescent="0.35">
      <c r="A4" s="5" t="s">
        <v>1</v>
      </c>
      <c r="B4" s="4"/>
      <c r="C4" s="1"/>
      <c r="D4" s="68" t="s">
        <v>9</v>
      </c>
      <c r="E4" s="68"/>
      <c r="F4" s="1"/>
      <c r="G4" s="1"/>
    </row>
    <row r="5" spans="1:7" x14ac:dyDescent="0.35">
      <c r="A5" s="5"/>
      <c r="B5" s="1"/>
      <c r="C5" s="1"/>
      <c r="D5" s="68"/>
      <c r="E5" s="68"/>
      <c r="F5" s="1"/>
      <c r="G5" s="1"/>
    </row>
    <row r="6" spans="1:7" x14ac:dyDescent="0.35">
      <c r="A6" s="5" t="s">
        <v>2</v>
      </c>
      <c r="B6" s="4"/>
      <c r="C6" s="1"/>
      <c r="D6" s="1"/>
      <c r="E6" s="1"/>
      <c r="F6" s="1"/>
      <c r="G6" s="1"/>
    </row>
    <row r="7" spans="1:7" x14ac:dyDescent="0.35">
      <c r="A7" s="5"/>
      <c r="B7" s="1"/>
      <c r="C7" s="1"/>
      <c r="D7" s="68" t="s">
        <v>10</v>
      </c>
      <c r="E7" s="68"/>
      <c r="F7" s="1"/>
      <c r="G7" s="1"/>
    </row>
    <row r="8" spans="1:7" x14ac:dyDescent="0.35">
      <c r="A8" s="5" t="s">
        <v>5</v>
      </c>
      <c r="B8" s="4"/>
      <c r="C8" s="1"/>
      <c r="D8" s="68"/>
      <c r="E8" s="68"/>
      <c r="F8" s="1"/>
      <c r="G8" s="1"/>
    </row>
    <row r="9" spans="1:7" x14ac:dyDescent="0.35">
      <c r="A9" s="1"/>
      <c r="B9" s="1"/>
      <c r="C9" s="1"/>
      <c r="D9" s="1"/>
      <c r="E9" s="1"/>
      <c r="F9" s="1"/>
      <c r="G9" s="1"/>
    </row>
    <row r="10" spans="1:7" ht="43.5" x14ac:dyDescent="0.35">
      <c r="A10" s="51" t="s">
        <v>11</v>
      </c>
      <c r="B10" s="51"/>
      <c r="C10" s="8" t="s">
        <v>3</v>
      </c>
      <c r="D10" s="8" t="s">
        <v>8</v>
      </c>
      <c r="E10" s="8" t="s">
        <v>4</v>
      </c>
      <c r="F10" s="8" t="s">
        <v>6</v>
      </c>
      <c r="G10" s="1"/>
    </row>
    <row r="11" spans="1:7" ht="37.5" customHeight="1" x14ac:dyDescent="0.35">
      <c r="A11" s="67" t="s">
        <v>13</v>
      </c>
      <c r="B11" s="54"/>
      <c r="C11">
        <f>SUM(Umfrage!C15,Umfrage!C16)</f>
        <v>0</v>
      </c>
      <c r="D11">
        <f>SUM(Umfrage!D15,Umfrage!D16)</f>
        <v>0</v>
      </c>
      <c r="G11" s="1"/>
    </row>
    <row r="12" spans="1:7" ht="37.5" customHeight="1" x14ac:dyDescent="0.35">
      <c r="A12" s="65" t="s">
        <v>14</v>
      </c>
      <c r="B12" s="66"/>
      <c r="G12" s="1"/>
    </row>
    <row r="13" spans="1:7" ht="37.5" customHeight="1" x14ac:dyDescent="0.35">
      <c r="A13" s="67" t="s">
        <v>15</v>
      </c>
      <c r="B13" s="54"/>
      <c r="G13" s="1"/>
    </row>
    <row r="14" spans="1:7" ht="37.5" customHeight="1" x14ac:dyDescent="0.35">
      <c r="A14" s="65" t="s">
        <v>16</v>
      </c>
      <c r="B14" s="66"/>
      <c r="G14" s="1"/>
    </row>
    <row r="15" spans="1:7" ht="37.5" customHeight="1" x14ac:dyDescent="0.35">
      <c r="A15" s="67" t="s">
        <v>17</v>
      </c>
      <c r="B15" s="54"/>
      <c r="G15" s="1"/>
    </row>
    <row r="16" spans="1:7" ht="37.5" customHeight="1" x14ac:dyDescent="0.35">
      <c r="A16" s="63"/>
      <c r="B16" s="64"/>
      <c r="C16" s="1"/>
      <c r="D16" s="1"/>
      <c r="E16" s="1"/>
      <c r="F16" s="1"/>
      <c r="G16" s="1"/>
    </row>
    <row r="17" spans="1:7" ht="37.5" customHeight="1" x14ac:dyDescent="0.35">
      <c r="A17" s="63"/>
      <c r="B17" s="64"/>
      <c r="C17" s="1"/>
      <c r="D17" s="1"/>
      <c r="E17" s="1"/>
      <c r="F17" s="1"/>
      <c r="G17" s="1"/>
    </row>
    <row r="18" spans="1:7" ht="37.5" customHeight="1" x14ac:dyDescent="0.35">
      <c r="A18" s="63"/>
      <c r="B18" s="64"/>
      <c r="C18" s="1"/>
      <c r="D18" s="1"/>
      <c r="E18" s="1"/>
      <c r="F18" s="1"/>
      <c r="G18" s="1"/>
    </row>
    <row r="19" spans="1:7" ht="37.5" customHeight="1" x14ac:dyDescent="0.35">
      <c r="A19" s="63"/>
      <c r="B19" s="64"/>
      <c r="C19" s="1"/>
      <c r="D19" s="1"/>
      <c r="E19" s="1"/>
      <c r="F19" s="1"/>
      <c r="G19" s="1"/>
    </row>
    <row r="20" spans="1:7" ht="37.5" customHeight="1" x14ac:dyDescent="0.35">
      <c r="A20" s="63"/>
      <c r="B20" s="64"/>
      <c r="C20" s="1"/>
      <c r="D20" s="1"/>
      <c r="E20" s="1"/>
      <c r="F20" s="1"/>
      <c r="G20" s="1"/>
    </row>
  </sheetData>
  <mergeCells count="13">
    <mergeCell ref="A13:B13"/>
    <mergeCell ref="D4:E5"/>
    <mergeCell ref="D7:E8"/>
    <mergeCell ref="A10:B10"/>
    <mergeCell ref="A11:B11"/>
    <mergeCell ref="A12:B12"/>
    <mergeCell ref="A20:B20"/>
    <mergeCell ref="A14:B14"/>
    <mergeCell ref="A15:B15"/>
    <mergeCell ref="A16:B16"/>
    <mergeCell ref="A17:B17"/>
    <mergeCell ref="A18:B18"/>
    <mergeCell ref="A19:B19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7A1B7A78131742A17B06BD8B9C92C7" ma:contentTypeVersion="7" ma:contentTypeDescription="Ein neues Dokument erstellen." ma:contentTypeScope="" ma:versionID="c69082354199850c4dd77e14fbe7638a">
  <xsd:schema xmlns:xsd="http://www.w3.org/2001/XMLSchema" xmlns:xs="http://www.w3.org/2001/XMLSchema" xmlns:p="http://schemas.microsoft.com/office/2006/metadata/properties" xmlns:ns2="69441fe3-7e82-4e05-af84-de74a36fce5f" targetNamespace="http://schemas.microsoft.com/office/2006/metadata/properties" ma:root="true" ma:fieldsID="4c162503b42be099348a181460973af0" ns2:_="">
    <xsd:import namespace="69441fe3-7e82-4e05-af84-de74a36fc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441fe3-7e82-4e05-af84-de74a36fce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621F67-FB7C-419C-BA52-71CBA505584C}"/>
</file>

<file path=customXml/itemProps2.xml><?xml version="1.0" encoding="utf-8"?>
<ds:datastoreItem xmlns:ds="http://schemas.openxmlformats.org/officeDocument/2006/customXml" ds:itemID="{8ADC57F4-D114-4653-8C6B-9C84D6C6D97F}"/>
</file>

<file path=customXml/itemProps3.xml><?xml version="1.0" encoding="utf-8"?>
<ds:datastoreItem xmlns:ds="http://schemas.openxmlformats.org/officeDocument/2006/customXml" ds:itemID="{88B3DB51-E4B9-41CF-978B-A645889F499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Anleitung</vt:lpstr>
      <vt:lpstr>Umfrage</vt:lpstr>
      <vt:lpstr>Daten</vt:lpstr>
      <vt:lpstr>Ergebnisse</vt:lpstr>
      <vt:lpstr>(3. Bedarf nach Themenbereich)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Gstalter</dc:creator>
  <cp:lastModifiedBy>Gstalter, Marie</cp:lastModifiedBy>
  <dcterms:created xsi:type="dcterms:W3CDTF">2024-07-31T08:56:07Z</dcterms:created>
  <dcterms:modified xsi:type="dcterms:W3CDTF">2024-09-08T19:54:38Z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0x010100667A1B7A78131742A17B06BD8B9C92C7</vt:lpwstr>
  </property>
</Properties>
</file>