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2 HiWi Public Health\Marie Gstalter\modularer Baukasten\"/>
    </mc:Choice>
  </mc:AlternateContent>
  <bookViews>
    <workbookView xWindow="0" yWindow="0" windowWidth="13455" windowHeight="11130" activeTab="1"/>
  </bookViews>
  <sheets>
    <sheet name="1. Auszählung" sheetId="1" r:id="rId1"/>
    <sheet name="2. Auswertung" sheetId="3" r:id="rId2"/>
    <sheet name="(3. Bedarf nach Themenbereich)" sheetId="2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" i="3" l="1"/>
  <c r="G30" i="3"/>
  <c r="G29" i="3"/>
  <c r="G27" i="3"/>
  <c r="G26" i="3"/>
  <c r="G24" i="3"/>
  <c r="G23" i="3"/>
  <c r="G21" i="3"/>
  <c r="G20" i="3"/>
  <c r="G18" i="3"/>
  <c r="G17" i="3"/>
  <c r="G15" i="3"/>
  <c r="G14" i="3"/>
  <c r="C30" i="3"/>
  <c r="C29" i="3"/>
  <c r="E30" i="3"/>
  <c r="E29" i="3"/>
  <c r="E27" i="3"/>
  <c r="E26" i="3"/>
  <c r="E24" i="3"/>
  <c r="E23" i="3"/>
  <c r="E21" i="3"/>
  <c r="E20" i="3"/>
  <c r="E18" i="3"/>
  <c r="E17" i="3"/>
  <c r="E15" i="3"/>
  <c r="E14" i="3"/>
  <c r="C27" i="3"/>
  <c r="C26" i="3"/>
  <c r="C24" i="3"/>
  <c r="C23" i="3"/>
  <c r="C21" i="3"/>
  <c r="C20" i="3"/>
  <c r="C18" i="3"/>
  <c r="C17" i="3"/>
  <c r="C15" i="3"/>
  <c r="C14" i="3"/>
  <c r="D28" i="1" l="1"/>
  <c r="E28" i="1"/>
  <c r="C28" i="1"/>
  <c r="D25" i="1"/>
  <c r="D22" i="1" s="1"/>
  <c r="E25" i="1"/>
  <c r="C25" i="1"/>
  <c r="E22" i="1"/>
  <c r="C22" i="1"/>
  <c r="D19" i="1"/>
  <c r="E19" i="1"/>
  <c r="C19" i="1"/>
  <c r="D16" i="1"/>
  <c r="E16" i="1"/>
  <c r="C16" i="1"/>
  <c r="D13" i="1"/>
  <c r="E13" i="1"/>
  <c r="C13" i="1"/>
  <c r="B5" i="3"/>
  <c r="B7" i="3"/>
  <c r="I30" i="3" l="1"/>
  <c r="I29" i="3"/>
  <c r="I27" i="3"/>
  <c r="I26" i="3"/>
  <c r="I24" i="3"/>
  <c r="I23" i="3"/>
  <c r="I21" i="3"/>
  <c r="I20" i="3"/>
  <c r="I18" i="3"/>
  <c r="I17" i="3"/>
  <c r="I15" i="3"/>
  <c r="I14" i="3"/>
  <c r="B9" i="3"/>
  <c r="H29" i="3" s="1"/>
  <c r="D11" i="2"/>
  <c r="C11" i="2"/>
  <c r="F21" i="3" l="1"/>
  <c r="F24" i="3"/>
  <c r="F14" i="3"/>
  <c r="F18" i="3"/>
  <c r="F27" i="3"/>
  <c r="H20" i="3"/>
  <c r="D23" i="3"/>
  <c r="H24" i="3"/>
  <c r="D15" i="3"/>
  <c r="H17" i="3"/>
  <c r="D26" i="3"/>
  <c r="H27" i="3"/>
  <c r="D30" i="3"/>
  <c r="F20" i="3"/>
  <c r="F23" i="3"/>
  <c r="F17" i="3"/>
  <c r="F26" i="3"/>
  <c r="F30" i="3"/>
  <c r="D21" i="3"/>
  <c r="H23" i="3"/>
  <c r="D14" i="3"/>
  <c r="H15" i="3"/>
  <c r="D18" i="3"/>
  <c r="H26" i="3"/>
  <c r="D29" i="3"/>
  <c r="H30" i="3"/>
  <c r="G28" i="3" s="1"/>
  <c r="F15" i="3"/>
  <c r="F29" i="3"/>
  <c r="D20" i="3"/>
  <c r="H21" i="3"/>
  <c r="D24" i="3"/>
  <c r="H14" i="3"/>
  <c r="D17" i="3"/>
  <c r="H18" i="3"/>
  <c r="D27" i="3"/>
  <c r="K27" i="3" l="1"/>
  <c r="K15" i="3"/>
  <c r="G13" i="3"/>
  <c r="C25" i="3"/>
  <c r="C22" i="3" s="1"/>
  <c r="E19" i="3"/>
  <c r="C28" i="3"/>
  <c r="G19" i="3"/>
  <c r="G25" i="3"/>
  <c r="G22" i="3" s="1"/>
  <c r="E28" i="3"/>
  <c r="C19" i="3"/>
  <c r="G16" i="3"/>
  <c r="E25" i="3"/>
  <c r="E22" i="3" s="1"/>
  <c r="E13" i="3"/>
  <c r="C16" i="3"/>
  <c r="C13" i="3"/>
  <c r="E16" i="3"/>
</calcChain>
</file>

<file path=xl/sharedStrings.xml><?xml version="1.0" encoding="utf-8"?>
<sst xmlns="http://schemas.openxmlformats.org/spreadsheetml/2006/main" count="89" uniqueCount="53">
  <si>
    <t>Wissen Sie, dass Sie regelmäßig Gefährdungsbeurteilungen durchführen müssen?</t>
  </si>
  <si>
    <t>Wissen Sie, wie man diese durchführt?</t>
  </si>
  <si>
    <t>Wissen Sie, dass Sie ab einem Beschäftigten eine betriebsärztliche Betreuung benötigen?</t>
  </si>
  <si>
    <t>Wissen Sie, dass Sie je nach Unternehmensgröße unterschiedliche Möglichkeiten einer betriebsärztlichen Betreuung haben?</t>
  </si>
  <si>
    <t>Wissen Sie, dass die Gefährdungsbeurteilung auch die psychischen Belastungen beinhalten muss?</t>
  </si>
  <si>
    <t>Wissen Sie, wie man diese erhebt?</t>
  </si>
  <si>
    <t>Kennen Sie den Unterschied zwischen Verhältnis- und Verhaltensprävention?</t>
  </si>
  <si>
    <t>Kennen Sie die Fördermöglichkeiten durch gesetzliche Krankenkassen bzgl. Maßnahmen zur Gesundheitsförderung?</t>
  </si>
  <si>
    <t>Kennen Sie die Fördermöglichkeiten durch gesetzliche Krankenkassen bzgl. Unternehmensnetzwerke?</t>
  </si>
  <si>
    <t>BEM</t>
  </si>
  <si>
    <t xml:space="preserve">Auswertung Checkliste </t>
  </si>
  <si>
    <t xml:space="preserve">Datum: </t>
  </si>
  <si>
    <t xml:space="preserve">Unternehmensnetzwerk: </t>
  </si>
  <si>
    <t>Anzahl der Unternehmen mit Antwort "Ja"</t>
  </si>
  <si>
    <t xml:space="preserve">Anzahl der Unternehmen, die sich Unterstützung wünschen </t>
  </si>
  <si>
    <t xml:space="preserve">Anzahl teilnehmender Unternehmen: </t>
  </si>
  <si>
    <t>Anmerkungen der Unternehmen</t>
  </si>
  <si>
    <t xml:space="preserve">Anwendung: </t>
  </si>
  <si>
    <t>Anzahl der Unternehmen mit Antwort "Nein"</t>
  </si>
  <si>
    <t>1. Übertragen Sie die ausgezählten Antworten der Checkliste in die folgende Tabelle.</t>
  </si>
  <si>
    <t>2. Erhalten Sie auf der nächsten Seite eine Auswertung und  Handlungsempfehlungen.</t>
  </si>
  <si>
    <t>Themenbereiche</t>
  </si>
  <si>
    <t>Fragen</t>
  </si>
  <si>
    <t>Gefährdungsbeurteilung</t>
  </si>
  <si>
    <t>Betriebsärztliche Betreuung</t>
  </si>
  <si>
    <t>Gefährdungsbeurteilung psychischer Belastungen</t>
  </si>
  <si>
    <t>Fördermöglichkeiten durch gesetzliche Krankenkassen</t>
  </si>
  <si>
    <t>Betriebliches Eingliederungsmanagement (BEM)</t>
  </si>
  <si>
    <t>Betriebsärtzliche Betreuung</t>
  </si>
  <si>
    <t>Betriebliches Gesundheitsmanagement (BGM)</t>
  </si>
  <si>
    <t>1. Übertragen Sie die ausgezählten Antworten der Checkliste in die weißen Felder dieser Tabelle.</t>
  </si>
  <si>
    <t>= Netzwerktreffen</t>
  </si>
  <si>
    <t>= Arbeitsgruppentreffen</t>
  </si>
  <si>
    <t xml:space="preserve">Auswertung Checkliste: </t>
  </si>
  <si>
    <t>Handlungsempfehlungen</t>
  </si>
  <si>
    <t>Auswertung Checkliste:</t>
  </si>
  <si>
    <t>Auszählung</t>
  </si>
  <si>
    <t xml:space="preserve">Relevanz für Unternehmen: </t>
  </si>
  <si>
    <t>relevant für 35-69 %</t>
  </si>
  <si>
    <t>relevant für &lt; 35 %</t>
  </si>
  <si>
    <t>= abwägen, ob das Thema trotz Relevanz für nur wenige Unternehmen aufgegriffen werden soll</t>
  </si>
  <si>
    <t>nur ungefähr</t>
  </si>
  <si>
    <t>2. Erhalten Sie auf der nächsten Seite eine Auswertung sowie Handlungsempfehlungen dazu.</t>
  </si>
  <si>
    <t>relevant für ≥ 70 %</t>
  </si>
  <si>
    <t xml:space="preserve"> Weitere Informationen zur Durchführung von Netzwerk- und Arbeitsgruppentreffen sowie den einzelnen Themenbereichen finden Sie im modularen Baukasten: </t>
  </si>
  <si>
    <t>Link einfügen</t>
  </si>
  <si>
    <t>Empfohlenes Format für die Aufbereitung des Themas:</t>
  </si>
  <si>
    <t>Arbeitsgruppentreffen werden für folgende Themenbereiche empfohlen:</t>
  </si>
  <si>
    <t xml:space="preserve">Netzwerktreffen werden für folgende Themenbereiche empfohlen: </t>
  </si>
  <si>
    <t>Prüfen Sie hier, ob das Thema trotz Relevanz für nur wenige Unternehmen aufgegriffen werden soll:</t>
  </si>
  <si>
    <t>Bayern</t>
  </si>
  <si>
    <t>Link Netzwerktreffen</t>
  </si>
  <si>
    <t>Link Arbeitsgruppentreffen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</si>
</sst>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E0B3"/>
        <bgColor indexed="64"/>
      </patternFill>
    </fill>
    <fill>
      <patternFill patternType="solid">
        <fgColor rgb="FFA8D08D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8EC16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rgb="FFFFFFFF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theme="9"/>
      </left>
      <right/>
      <top style="medium">
        <color theme="9"/>
      </top>
      <bottom/>
      <diagonal/>
    </border>
    <border>
      <left/>
      <right/>
      <top style="medium">
        <color theme="9"/>
      </top>
      <bottom/>
      <diagonal/>
    </border>
    <border>
      <left/>
      <right style="medium">
        <color theme="9"/>
      </right>
      <top style="medium">
        <color theme="9"/>
      </top>
      <bottom/>
      <diagonal/>
    </border>
    <border>
      <left style="medium">
        <color theme="9"/>
      </left>
      <right/>
      <top/>
      <bottom/>
      <diagonal/>
    </border>
    <border>
      <left/>
      <right style="medium">
        <color theme="9"/>
      </right>
      <top/>
      <bottom/>
      <diagonal/>
    </border>
    <border>
      <left style="medium">
        <color theme="9"/>
      </left>
      <right/>
      <top style="thin">
        <color theme="0"/>
      </top>
      <bottom/>
      <diagonal/>
    </border>
    <border>
      <left style="medium">
        <color theme="9"/>
      </left>
      <right/>
      <top/>
      <bottom style="thin">
        <color theme="0"/>
      </bottom>
      <diagonal/>
    </border>
    <border>
      <left style="medium">
        <color theme="9"/>
      </left>
      <right/>
      <top/>
      <bottom style="medium">
        <color theme="9"/>
      </bottom>
      <diagonal/>
    </border>
    <border>
      <left/>
      <right/>
      <top/>
      <bottom style="medium">
        <color theme="9"/>
      </bottom>
      <diagonal/>
    </border>
    <border>
      <left/>
      <right style="medium">
        <color theme="9"/>
      </right>
      <top/>
      <bottom style="medium">
        <color theme="9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0" fillId="5" borderId="0" xfId="0" applyFill="1"/>
    <xf numFmtId="0" fontId="4" fillId="5" borderId="0" xfId="0" applyFont="1" applyFill="1"/>
    <xf numFmtId="0" fontId="0" fillId="5" borderId="0" xfId="0" applyFill="1" applyAlignment="1">
      <alignment horizontal="center"/>
    </xf>
    <xf numFmtId="0" fontId="0" fillId="6" borderId="0" xfId="0" applyFill="1"/>
    <xf numFmtId="0" fontId="0" fillId="5" borderId="0" xfId="0" applyFill="1" applyAlignment="1">
      <alignment horizontal="right"/>
    </xf>
    <xf numFmtId="0" fontId="0" fillId="0" borderId="0" xfId="0" applyFill="1"/>
    <xf numFmtId="0" fontId="5" fillId="5" borderId="0" xfId="0" applyFont="1" applyFill="1"/>
    <xf numFmtId="0" fontId="2" fillId="5" borderId="0" xfId="0" applyFont="1" applyFill="1"/>
    <xf numFmtId="0" fontId="0" fillId="4" borderId="0" xfId="0" applyFill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8" borderId="0" xfId="0" applyFill="1" applyBorder="1" applyAlignment="1">
      <alignment horizontal="left" vertical="center" wrapText="1"/>
    </xf>
    <xf numFmtId="0" fontId="4" fillId="5" borderId="0" xfId="0" applyFont="1" applyFill="1" applyBorder="1"/>
    <xf numFmtId="0" fontId="0" fillId="5" borderId="0" xfId="0" applyFill="1" applyBorder="1"/>
    <xf numFmtId="0" fontId="2" fillId="5" borderId="0" xfId="0" applyFont="1" applyFill="1" applyBorder="1"/>
    <xf numFmtId="0" fontId="0" fillId="5" borderId="0" xfId="0" applyFill="1" applyBorder="1" applyAlignment="1">
      <alignment horizontal="center"/>
    </xf>
    <xf numFmtId="0" fontId="0" fillId="6" borderId="0" xfId="0" applyFill="1" applyBorder="1"/>
    <xf numFmtId="0" fontId="0" fillId="5" borderId="0" xfId="0" applyFill="1" applyBorder="1" applyAlignment="1">
      <alignment wrapText="1"/>
    </xf>
    <xf numFmtId="0" fontId="0" fillId="4" borderId="0" xfId="0" applyFill="1" applyBorder="1" applyAlignment="1">
      <alignment horizontal="center" vertical="center" wrapText="1"/>
    </xf>
    <xf numFmtId="9" fontId="0" fillId="0" borderId="0" xfId="2" applyFont="1" applyFill="1" applyBorder="1" applyAlignment="1">
      <alignment horizontal="center" vertical="center"/>
    </xf>
    <xf numFmtId="0" fontId="5" fillId="5" borderId="6" xfId="0" applyFont="1" applyFill="1" applyBorder="1"/>
    <xf numFmtId="0" fontId="4" fillId="5" borderId="7" xfId="0" applyFont="1" applyFill="1" applyBorder="1"/>
    <xf numFmtId="0" fontId="0" fillId="5" borderId="7" xfId="0" applyFill="1" applyBorder="1"/>
    <xf numFmtId="0" fontId="0" fillId="5" borderId="8" xfId="0" applyFill="1" applyBorder="1"/>
    <xf numFmtId="0" fontId="5" fillId="5" borderId="9" xfId="0" applyFont="1" applyFill="1" applyBorder="1"/>
    <xf numFmtId="0" fontId="0" fillId="5" borderId="10" xfId="0" applyFill="1" applyBorder="1"/>
    <xf numFmtId="0" fontId="0" fillId="5" borderId="9" xfId="0" applyFill="1" applyBorder="1" applyAlignment="1">
      <alignment horizontal="center"/>
    </xf>
    <xf numFmtId="0" fontId="0" fillId="5" borderId="9" xfId="0" applyFill="1" applyBorder="1" applyAlignment="1">
      <alignment horizontal="right"/>
    </xf>
    <xf numFmtId="0" fontId="0" fillId="5" borderId="9" xfId="0" applyFill="1" applyBorder="1"/>
    <xf numFmtId="0" fontId="0" fillId="8" borderId="9" xfId="0" applyFill="1" applyBorder="1" applyAlignment="1">
      <alignment horizontal="left" vertical="center" wrapText="1"/>
    </xf>
    <xf numFmtId="0" fontId="0" fillId="5" borderId="13" xfId="0" applyFill="1" applyBorder="1"/>
    <xf numFmtId="0" fontId="0" fillId="5" borderId="14" xfId="0" applyFill="1" applyBorder="1"/>
    <xf numFmtId="0" fontId="0" fillId="5" borderId="15" xfId="0" applyFill="1" applyBorder="1"/>
    <xf numFmtId="0" fontId="0" fillId="9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5" borderId="0" xfId="0" quotePrefix="1" applyFill="1" applyBorder="1" applyAlignment="1">
      <alignment wrapText="1"/>
    </xf>
    <xf numFmtId="0" fontId="0" fillId="5" borderId="0" xfId="0" applyFill="1" applyBorder="1" applyAlignment="1">
      <alignment horizontal="center" vertical="center" wrapText="1"/>
    </xf>
    <xf numFmtId="9" fontId="0" fillId="5" borderId="0" xfId="2" applyFont="1" applyFill="1" applyBorder="1" applyAlignment="1">
      <alignment horizontal="center" vertical="center" wrapText="1"/>
    </xf>
    <xf numFmtId="9" fontId="0" fillId="5" borderId="0" xfId="2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5" fillId="5" borderId="9" xfId="0" applyFont="1" applyFill="1" applyBorder="1" applyAlignment="1">
      <alignment horizontal="right"/>
    </xf>
    <xf numFmtId="0" fontId="0" fillId="5" borderId="0" xfId="0" applyFill="1" applyBorder="1" applyAlignment="1"/>
    <xf numFmtId="49" fontId="0" fillId="9" borderId="0" xfId="0" applyNumberFormat="1" applyFill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/>
    </xf>
    <xf numFmtId="0" fontId="0" fillId="9" borderId="0" xfId="2" applyNumberFormat="1" applyFont="1" applyFill="1" applyBorder="1" applyAlignment="1">
      <alignment horizontal="center" vertical="center" wrapText="1"/>
    </xf>
    <xf numFmtId="0" fontId="3" fillId="5" borderId="0" xfId="0" applyFont="1" applyFill="1" applyBorder="1"/>
    <xf numFmtId="0" fontId="2" fillId="5" borderId="0" xfId="0" applyFont="1" applyFill="1" applyBorder="1" applyAlignment="1">
      <alignment vertical="center" wrapText="1"/>
    </xf>
    <xf numFmtId="0" fontId="0" fillId="5" borderId="0" xfId="0" applyFill="1" applyBorder="1" applyAlignment="1">
      <alignment horizontal="left" wrapText="1"/>
    </xf>
    <xf numFmtId="0" fontId="0" fillId="5" borderId="0" xfId="0" applyFill="1" applyBorder="1" applyAlignment="1">
      <alignment horizontal="left" wrapText="1"/>
    </xf>
    <xf numFmtId="14" fontId="0" fillId="6" borderId="0" xfId="0" applyNumberFormat="1" applyFill="1" applyBorder="1"/>
    <xf numFmtId="0" fontId="0" fillId="8" borderId="12" xfId="0" applyFill="1" applyBorder="1" applyAlignment="1">
      <alignment horizontal="left" vertical="center" wrapText="1"/>
    </xf>
    <xf numFmtId="0" fontId="0" fillId="8" borderId="3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2" fillId="9" borderId="9" xfId="0" applyFont="1" applyFill="1" applyBorder="1" applyAlignment="1">
      <alignment horizontal="left" vertical="center"/>
    </xf>
    <xf numFmtId="0" fontId="2" fillId="9" borderId="0" xfId="0" applyFont="1" applyFill="1" applyBorder="1" applyAlignment="1">
      <alignment horizontal="left" vertical="center"/>
    </xf>
    <xf numFmtId="0" fontId="0" fillId="8" borderId="11" xfId="0" applyFill="1" applyBorder="1" applyAlignment="1">
      <alignment horizontal="left" vertical="center" wrapText="1"/>
    </xf>
    <xf numFmtId="0" fontId="0" fillId="8" borderId="2" xfId="0" applyFill="1" applyBorder="1" applyAlignment="1">
      <alignment horizontal="left" vertical="center" wrapText="1"/>
    </xf>
    <xf numFmtId="0" fontId="0" fillId="5" borderId="0" xfId="0" applyFill="1" applyBorder="1" applyAlignment="1">
      <alignment horizontal="left" wrapText="1"/>
    </xf>
    <xf numFmtId="0" fontId="0" fillId="8" borderId="9" xfId="0" applyFill="1" applyBorder="1" applyAlignment="1">
      <alignment horizontal="left" vertical="center" wrapText="1"/>
    </xf>
    <xf numFmtId="0" fontId="0" fillId="8" borderId="0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4" borderId="9" xfId="0" applyFill="1" applyBorder="1" applyAlignment="1">
      <alignment horizontal="left" vertical="center"/>
    </xf>
    <xf numFmtId="0" fontId="0" fillId="4" borderId="0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5" borderId="0" xfId="0" quotePrefix="1" applyFill="1" applyBorder="1" applyAlignment="1">
      <alignment horizontal="left"/>
    </xf>
    <xf numFmtId="0" fontId="2" fillId="5" borderId="0" xfId="0" applyFont="1" applyFill="1" applyBorder="1" applyAlignment="1">
      <alignment horizontal="left" vertical="top" wrapText="1"/>
    </xf>
    <xf numFmtId="0" fontId="0" fillId="5" borderId="0" xfId="0" quotePrefix="1" applyFill="1" applyBorder="1" applyAlignment="1">
      <alignment horizontal="left" wrapText="1"/>
    </xf>
    <xf numFmtId="0" fontId="0" fillId="2" borderId="1" xfId="0" applyFill="1" applyBorder="1" applyAlignment="1">
      <alignment horizontal="left" vertical="center" wrapText="1"/>
    </xf>
    <xf numFmtId="0" fontId="0" fillId="5" borderId="0" xfId="0" applyFill="1" applyAlignment="1">
      <alignment horizontal="left" wrapText="1"/>
    </xf>
    <xf numFmtId="0" fontId="0" fillId="4" borderId="0" xfId="0" applyFill="1" applyAlignment="1">
      <alignment horizontal="left" vertical="center"/>
    </xf>
    <xf numFmtId="0" fontId="0" fillId="3" borderId="1" xfId="0" applyFill="1" applyBorder="1" applyAlignment="1">
      <alignment horizontal="left" vertical="center" wrapText="1"/>
    </xf>
    <xf numFmtId="0" fontId="0" fillId="3" borderId="0" xfId="0" applyFill="1" applyBorder="1" applyAlignment="1">
      <alignment horizontal="left" vertical="center" wrapText="1"/>
    </xf>
    <xf numFmtId="0" fontId="0" fillId="5" borderId="1" xfId="0" applyFill="1" applyBorder="1" applyAlignment="1">
      <alignment horizontal="left" vertical="center" wrapText="1"/>
    </xf>
    <xf numFmtId="0" fontId="0" fillId="5" borderId="0" xfId="0" applyFill="1" applyBorder="1" applyAlignment="1">
      <alignment horizontal="left" vertical="center" wrapText="1"/>
    </xf>
    <xf numFmtId="0" fontId="0" fillId="4" borderId="0" xfId="0" applyFill="1" applyBorder="1" applyAlignment="1">
      <alignment horizontal="center" vertical="center" wrapText="1"/>
    </xf>
    <xf numFmtId="9" fontId="0" fillId="9" borderId="0" xfId="2" applyFont="1" applyFill="1" applyBorder="1" applyAlignment="1">
      <alignment horizontal="center" vertical="center" wrapText="1"/>
    </xf>
    <xf numFmtId="0" fontId="0" fillId="0" borderId="0" xfId="2" applyNumberFormat="1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top" wrapText="1"/>
    </xf>
    <xf numFmtId="0" fontId="0" fillId="10" borderId="0" xfId="0" applyFill="1" applyBorder="1" applyAlignment="1">
      <alignment horizontal="center" wrapText="1"/>
    </xf>
    <xf numFmtId="0" fontId="0" fillId="7" borderId="0" xfId="0" applyFill="1" applyBorder="1" applyAlignment="1">
      <alignment horizontal="center"/>
    </xf>
    <xf numFmtId="0" fontId="0" fillId="11" borderId="0" xfId="0" applyFill="1" applyBorder="1" applyAlignment="1">
      <alignment horizontal="center" wrapText="1"/>
    </xf>
    <xf numFmtId="0" fontId="0" fillId="0" borderId="16" xfId="2" applyNumberFormat="1" applyFont="1" applyFill="1" applyBorder="1" applyAlignment="1">
      <alignment horizontal="center" vertical="center"/>
    </xf>
    <xf numFmtId="9" fontId="0" fillId="9" borderId="16" xfId="2" applyFont="1" applyFill="1" applyBorder="1" applyAlignment="1">
      <alignment horizontal="center" vertical="center" wrapText="1"/>
    </xf>
    <xf numFmtId="0" fontId="0" fillId="5" borderId="0" xfId="0" quotePrefix="1" applyFill="1" applyBorder="1" applyAlignment="1"/>
    <xf numFmtId="49" fontId="0" fillId="0" borderId="16" xfId="1" applyNumberFormat="1" applyFont="1" applyFill="1" applyBorder="1" applyAlignment="1">
      <alignment horizontal="center" vertical="center"/>
    </xf>
    <xf numFmtId="0" fontId="0" fillId="9" borderId="16" xfId="2" applyNumberFormat="1" applyFont="1" applyFill="1" applyBorder="1" applyAlignment="1">
      <alignment horizontal="center" vertical="center" wrapText="1"/>
    </xf>
    <xf numFmtId="9" fontId="0" fillId="9" borderId="17" xfId="2" applyFont="1" applyFill="1" applyBorder="1" applyAlignment="1">
      <alignment horizontal="center" vertical="center" wrapText="1"/>
    </xf>
    <xf numFmtId="9" fontId="6" fillId="5" borderId="0" xfId="2" applyFont="1" applyFill="1" applyBorder="1" applyAlignment="1">
      <alignment horizontal="center" vertical="center" wrapText="1"/>
    </xf>
    <xf numFmtId="9" fontId="0" fillId="10" borderId="0" xfId="2" applyFon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top" wrapText="1"/>
    </xf>
    <xf numFmtId="9" fontId="0" fillId="5" borderId="0" xfId="2" applyFont="1" applyFill="1" applyBorder="1" applyAlignment="1">
      <alignment horizontal="left" vertical="top" wrapText="1"/>
    </xf>
    <xf numFmtId="9" fontId="0" fillId="12" borderId="0" xfId="2" applyFont="1" applyFill="1" applyBorder="1" applyAlignment="1">
      <alignment horizontal="center" vertical="center" wrapText="1"/>
    </xf>
    <xf numFmtId="9" fontId="0" fillId="5" borderId="10" xfId="2" applyFont="1" applyFill="1" applyBorder="1" applyAlignment="1">
      <alignment horizontal="left" vertical="top" wrapText="1"/>
    </xf>
    <xf numFmtId="9" fontId="0" fillId="13" borderId="0" xfId="2" applyFont="1" applyFill="1" applyBorder="1" applyAlignment="1">
      <alignment horizontal="center" vertical="center" wrapText="1"/>
    </xf>
    <xf numFmtId="49" fontId="0" fillId="6" borderId="0" xfId="0" applyNumberFormat="1" applyFill="1" applyBorder="1" applyAlignment="1">
      <alignment horizontal="right"/>
    </xf>
    <xf numFmtId="0" fontId="0" fillId="6" borderId="0" xfId="0" applyFill="1" applyBorder="1" applyAlignment="1">
      <alignment horizontal="right"/>
    </xf>
  </cellXfs>
  <cellStyles count="3">
    <cellStyle name="Komma" xfId="1" builtinId="3"/>
    <cellStyle name="Prozent" xfId="2" builtinId="5"/>
    <cellStyle name="Standard" xfId="0" builtinId="0"/>
  </cellStyles>
  <dxfs count="3"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8EC16B"/>
      <color rgb="FF7FB9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617008</xdr:colOff>
      <xdr:row>0</xdr:row>
      <xdr:rowOff>238125</xdr:rowOff>
    </xdr:from>
    <xdr:to>
      <xdr:col>6</xdr:col>
      <xdr:colOff>1512358</xdr:colOff>
      <xdr:row>1</xdr:row>
      <xdr:rowOff>192406</xdr:rowOff>
    </xdr:to>
    <xdr:pic>
      <xdr:nvPicPr>
        <xdr:cNvPr id="2" name="Grafik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58" r="3956"/>
        <a:stretch/>
      </xdr:blipFill>
      <xdr:spPr bwMode="auto">
        <a:xfrm>
          <a:off x="12639675" y="238125"/>
          <a:ext cx="895350" cy="21886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607483</xdr:colOff>
      <xdr:row>2</xdr:row>
      <xdr:rowOff>2117</xdr:rowOff>
    </xdr:from>
    <xdr:to>
      <xdr:col>6</xdr:col>
      <xdr:colOff>1502833</xdr:colOff>
      <xdr:row>3</xdr:row>
      <xdr:rowOff>167217</xdr:rowOff>
    </xdr:to>
    <xdr:pic>
      <xdr:nvPicPr>
        <xdr:cNvPr id="3" name="Grafik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0150" y="531284"/>
          <a:ext cx="895350" cy="4296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316440</xdr:colOff>
      <xdr:row>1</xdr:row>
      <xdr:rowOff>116418</xdr:rowOff>
    </xdr:from>
    <xdr:to>
      <xdr:col>10</xdr:col>
      <xdr:colOff>1211790</xdr:colOff>
      <xdr:row>2</xdr:row>
      <xdr:rowOff>70698</xdr:rowOff>
    </xdr:to>
    <xdr:pic>
      <xdr:nvPicPr>
        <xdr:cNvPr id="6" name="Grafik 5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58" r="3956"/>
        <a:stretch/>
      </xdr:blipFill>
      <xdr:spPr bwMode="auto">
        <a:xfrm>
          <a:off x="12910607" y="381001"/>
          <a:ext cx="895350" cy="21886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306915</xdr:colOff>
      <xdr:row>2</xdr:row>
      <xdr:rowOff>144993</xdr:rowOff>
    </xdr:from>
    <xdr:to>
      <xdr:col>10</xdr:col>
      <xdr:colOff>1202265</xdr:colOff>
      <xdr:row>4</xdr:row>
      <xdr:rowOff>119593</xdr:rowOff>
    </xdr:to>
    <xdr:pic>
      <xdr:nvPicPr>
        <xdr:cNvPr id="7" name="Grafik 6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01082" y="674160"/>
          <a:ext cx="895350" cy="4296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1152525</xdr:colOff>
      <xdr:row>0</xdr:row>
      <xdr:rowOff>123825</xdr:rowOff>
    </xdr:from>
    <xdr:to>
      <xdr:col>6</xdr:col>
      <xdr:colOff>523875</xdr:colOff>
      <xdr:row>1</xdr:row>
      <xdr:rowOff>154305</xdr:rowOff>
    </xdr:to>
    <xdr:pic>
      <xdr:nvPicPr>
        <xdr:cNvPr id="12" name="Grafik 1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58" r="3956"/>
        <a:stretch/>
      </xdr:blipFill>
      <xdr:spPr bwMode="auto">
        <a:xfrm>
          <a:off x="11649075" y="123825"/>
          <a:ext cx="895350" cy="2209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1143000</xdr:colOff>
      <xdr:row>1</xdr:row>
      <xdr:rowOff>152400</xdr:rowOff>
    </xdr:from>
    <xdr:to>
      <xdr:col>6</xdr:col>
      <xdr:colOff>514350</xdr:colOff>
      <xdr:row>4</xdr:row>
      <xdr:rowOff>12700</xdr:rowOff>
    </xdr:to>
    <xdr:pic>
      <xdr:nvPicPr>
        <xdr:cNvPr id="13" name="Grafik 1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39550" y="419100"/>
          <a:ext cx="895350" cy="431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zoomScale="90" zoomScaleNormal="90" workbookViewId="0">
      <selection activeCell="B9" sqref="B9"/>
    </sheetView>
  </sheetViews>
  <sheetFormatPr baseColWidth="10" defaultRowHeight="15" x14ac:dyDescent="0.25"/>
  <cols>
    <col min="1" max="1" width="36.140625" customWidth="1"/>
    <col min="2" max="2" width="52.7109375" customWidth="1"/>
    <col min="3" max="7" width="22.85546875" customWidth="1"/>
  </cols>
  <sheetData>
    <row r="1" spans="1:12" ht="21" x14ac:dyDescent="0.35">
      <c r="A1" s="20"/>
      <c r="B1" s="21"/>
      <c r="C1" s="22"/>
      <c r="D1" s="22"/>
      <c r="E1" s="22"/>
      <c r="F1" s="22"/>
      <c r="G1" s="22"/>
      <c r="H1" s="23"/>
      <c r="I1" s="6"/>
    </row>
    <row r="2" spans="1:12" ht="21" x14ac:dyDescent="0.35">
      <c r="A2" s="40" t="s">
        <v>35</v>
      </c>
      <c r="B2" s="45" t="s">
        <v>36</v>
      </c>
      <c r="C2" s="13"/>
      <c r="D2" s="14"/>
      <c r="E2" s="13"/>
      <c r="F2" s="13"/>
      <c r="G2" s="13"/>
      <c r="H2" s="25"/>
      <c r="I2" s="6"/>
    </row>
    <row r="3" spans="1:12" ht="21" x14ac:dyDescent="0.35">
      <c r="A3" s="24"/>
      <c r="B3" s="12"/>
      <c r="C3" s="13"/>
      <c r="D3" s="14" t="s">
        <v>17</v>
      </c>
      <c r="E3" s="13"/>
      <c r="F3" s="13"/>
      <c r="G3" s="13"/>
      <c r="H3" s="25"/>
      <c r="I3" s="6"/>
    </row>
    <row r="4" spans="1:12" x14ac:dyDescent="0.25">
      <c r="A4" s="26"/>
      <c r="B4" s="15"/>
      <c r="C4" s="13"/>
      <c r="D4" s="13"/>
      <c r="E4" s="13"/>
      <c r="F4" s="13"/>
      <c r="G4" s="13"/>
      <c r="H4" s="25"/>
      <c r="I4" s="6"/>
    </row>
    <row r="5" spans="1:12" x14ac:dyDescent="0.25">
      <c r="A5" s="27" t="s">
        <v>11</v>
      </c>
      <c r="B5" s="49">
        <v>45526</v>
      </c>
      <c r="C5" s="13"/>
      <c r="D5" s="58" t="s">
        <v>30</v>
      </c>
      <c r="E5" s="58"/>
      <c r="F5" s="13"/>
      <c r="G5" s="13"/>
      <c r="H5" s="25"/>
      <c r="I5" s="6"/>
      <c r="L5" s="6"/>
    </row>
    <row r="6" spans="1:12" x14ac:dyDescent="0.25">
      <c r="A6" s="27"/>
      <c r="B6" s="13"/>
      <c r="C6" s="13"/>
      <c r="D6" s="58"/>
      <c r="E6" s="58"/>
      <c r="F6" s="13"/>
      <c r="G6" s="13"/>
      <c r="H6" s="25"/>
      <c r="I6" s="6"/>
      <c r="L6" s="6"/>
    </row>
    <row r="7" spans="1:12" x14ac:dyDescent="0.25">
      <c r="A7" s="27" t="s">
        <v>12</v>
      </c>
      <c r="B7" s="97" t="s">
        <v>50</v>
      </c>
      <c r="C7" s="13"/>
      <c r="D7" s="13"/>
      <c r="E7" s="13"/>
      <c r="F7" s="13"/>
      <c r="G7" s="13"/>
      <c r="H7" s="25"/>
      <c r="I7" s="6"/>
    </row>
    <row r="8" spans="1:12" x14ac:dyDescent="0.25">
      <c r="A8" s="27"/>
      <c r="B8" s="13"/>
      <c r="C8" s="13"/>
      <c r="D8" s="58" t="s">
        <v>42</v>
      </c>
      <c r="E8" s="58"/>
      <c r="F8" s="13"/>
      <c r="G8" s="13"/>
      <c r="H8" s="25"/>
      <c r="I8" s="6"/>
    </row>
    <row r="9" spans="1:12" x14ac:dyDescent="0.25">
      <c r="A9" s="27" t="s">
        <v>15</v>
      </c>
      <c r="B9" s="16">
        <v>14</v>
      </c>
      <c r="C9" s="13"/>
      <c r="D9" s="58"/>
      <c r="E9" s="58"/>
      <c r="F9" s="13"/>
      <c r="G9" s="13"/>
      <c r="H9" s="25"/>
      <c r="I9" s="6"/>
    </row>
    <row r="10" spans="1:12" x14ac:dyDescent="0.25">
      <c r="A10" s="28"/>
      <c r="B10" s="13"/>
      <c r="C10" s="13"/>
      <c r="D10" s="13"/>
      <c r="E10" s="13"/>
      <c r="F10" s="13"/>
      <c r="G10" s="13"/>
      <c r="H10" s="25"/>
      <c r="I10" s="6"/>
    </row>
    <row r="11" spans="1:12" x14ac:dyDescent="0.25">
      <c r="A11" s="28"/>
      <c r="B11" s="13"/>
      <c r="C11" s="13"/>
      <c r="D11" s="13"/>
      <c r="E11" s="13"/>
      <c r="F11" s="13"/>
      <c r="G11" s="13"/>
      <c r="H11" s="25"/>
      <c r="I11" s="6"/>
    </row>
    <row r="12" spans="1:12" ht="60" customHeight="1" x14ac:dyDescent="0.25">
      <c r="A12" s="62" t="s">
        <v>22</v>
      </c>
      <c r="B12" s="63"/>
      <c r="C12" s="18" t="s">
        <v>13</v>
      </c>
      <c r="D12" s="18" t="s">
        <v>18</v>
      </c>
      <c r="E12" s="18" t="s">
        <v>14</v>
      </c>
      <c r="F12" s="18" t="s">
        <v>16</v>
      </c>
      <c r="G12" s="36"/>
      <c r="H12" s="25"/>
      <c r="I12" s="6"/>
    </row>
    <row r="13" spans="1:12" ht="15" customHeight="1" x14ac:dyDescent="0.25">
      <c r="A13" s="54" t="s">
        <v>23</v>
      </c>
      <c r="B13" s="55"/>
      <c r="C13" s="33">
        <f>SUM(C14:C15)/2</f>
        <v>8</v>
      </c>
      <c r="D13" s="33">
        <f t="shared" ref="D13:E13" si="0">SUM(D14:D15)/2</f>
        <v>10</v>
      </c>
      <c r="E13" s="33">
        <f t="shared" si="0"/>
        <v>8.5</v>
      </c>
      <c r="F13" s="42"/>
      <c r="G13" s="36"/>
      <c r="H13" s="25"/>
      <c r="I13" s="6"/>
    </row>
    <row r="14" spans="1:12" ht="37.5" customHeight="1" x14ac:dyDescent="0.25">
      <c r="A14" s="52" t="s">
        <v>0</v>
      </c>
      <c r="B14" s="53"/>
      <c r="C14" s="34">
        <v>12</v>
      </c>
      <c r="D14" s="34">
        <v>10</v>
      </c>
      <c r="E14" s="34">
        <v>9</v>
      </c>
      <c r="F14" s="43"/>
      <c r="G14" s="39"/>
      <c r="H14" s="25"/>
    </row>
    <row r="15" spans="1:12" ht="37.5" customHeight="1" x14ac:dyDescent="0.25">
      <c r="A15" s="56" t="s">
        <v>1</v>
      </c>
      <c r="B15" s="57"/>
      <c r="C15" s="34">
        <v>4</v>
      </c>
      <c r="D15" s="34">
        <v>10</v>
      </c>
      <c r="E15" s="34">
        <v>8</v>
      </c>
      <c r="F15" s="43" t="s">
        <v>41</v>
      </c>
      <c r="G15" s="39"/>
      <c r="H15" s="25"/>
    </row>
    <row r="16" spans="1:12" ht="15" customHeight="1" x14ac:dyDescent="0.25">
      <c r="A16" s="54" t="s">
        <v>28</v>
      </c>
      <c r="B16" s="55"/>
      <c r="C16" s="33">
        <f>SUM(C17:C18)/2</f>
        <v>1</v>
      </c>
      <c r="D16" s="33">
        <f t="shared" ref="D16:E16" si="1">SUM(D17:D18)/2</f>
        <v>11</v>
      </c>
      <c r="E16" s="33">
        <f t="shared" si="1"/>
        <v>5.5</v>
      </c>
      <c r="F16" s="42"/>
      <c r="G16" s="36"/>
      <c r="H16" s="25"/>
    </row>
    <row r="17" spans="1:8" ht="37.5" customHeight="1" x14ac:dyDescent="0.25">
      <c r="A17" s="52" t="s">
        <v>2</v>
      </c>
      <c r="B17" s="53"/>
      <c r="C17" s="34">
        <v>2</v>
      </c>
      <c r="D17" s="34">
        <v>12</v>
      </c>
      <c r="E17" s="34">
        <v>11</v>
      </c>
      <c r="F17" s="43"/>
      <c r="G17" s="39"/>
      <c r="H17" s="25"/>
    </row>
    <row r="18" spans="1:8" ht="37.5" customHeight="1" x14ac:dyDescent="0.25">
      <c r="A18" s="56" t="s">
        <v>3</v>
      </c>
      <c r="B18" s="57"/>
      <c r="C18" s="34"/>
      <c r="D18" s="34">
        <v>10</v>
      </c>
      <c r="E18" s="34"/>
      <c r="F18" s="43"/>
      <c r="G18" s="39"/>
      <c r="H18" s="25"/>
    </row>
    <row r="19" spans="1:8" ht="15" customHeight="1" x14ac:dyDescent="0.25">
      <c r="A19" s="54" t="s">
        <v>25</v>
      </c>
      <c r="B19" s="55"/>
      <c r="C19" s="33">
        <f>SUM(C20:C21)/2</f>
        <v>0</v>
      </c>
      <c r="D19" s="33">
        <f t="shared" ref="D19:E19" si="2">SUM(D20:D21)/2</f>
        <v>0</v>
      </c>
      <c r="E19" s="33">
        <f t="shared" si="2"/>
        <v>0</v>
      </c>
      <c r="F19" s="42"/>
      <c r="G19" s="36"/>
      <c r="H19" s="25"/>
    </row>
    <row r="20" spans="1:8" ht="37.5" customHeight="1" x14ac:dyDescent="0.25">
      <c r="A20" s="64" t="s">
        <v>4</v>
      </c>
      <c r="B20" s="65"/>
      <c r="C20" s="34"/>
      <c r="D20" s="34"/>
      <c r="E20" s="34"/>
      <c r="F20" s="43"/>
      <c r="G20" s="39"/>
      <c r="H20" s="25"/>
    </row>
    <row r="21" spans="1:8" ht="37.5" customHeight="1" x14ac:dyDescent="0.25">
      <c r="A21" s="59" t="s">
        <v>5</v>
      </c>
      <c r="B21" s="60"/>
      <c r="C21" s="34"/>
      <c r="D21" s="34">
        <v>0</v>
      </c>
      <c r="E21" s="34"/>
      <c r="F21" s="43"/>
      <c r="G21" s="39"/>
      <c r="H21" s="25"/>
    </row>
    <row r="22" spans="1:8" ht="15" customHeight="1" x14ac:dyDescent="0.25">
      <c r="A22" s="54" t="s">
        <v>29</v>
      </c>
      <c r="B22" s="55"/>
      <c r="C22" s="33">
        <f>SUM(C23:C25)/2</f>
        <v>0</v>
      </c>
      <c r="D22" s="33">
        <f t="shared" ref="D22:E22" si="3">SUM(D23:D25)/2</f>
        <v>2</v>
      </c>
      <c r="E22" s="33">
        <f t="shared" si="3"/>
        <v>0</v>
      </c>
      <c r="F22" s="42"/>
      <c r="G22" s="36"/>
      <c r="H22" s="25"/>
    </row>
    <row r="23" spans="1:8" ht="37.5" customHeight="1" x14ac:dyDescent="0.25">
      <c r="A23" s="52" t="s">
        <v>6</v>
      </c>
      <c r="B23" s="61"/>
      <c r="C23" s="10"/>
      <c r="D23" s="34"/>
      <c r="E23" s="34"/>
      <c r="F23" s="43"/>
      <c r="G23" s="39"/>
      <c r="H23" s="25"/>
    </row>
    <row r="24" spans="1:8" ht="37.5" customHeight="1" x14ac:dyDescent="0.25">
      <c r="A24" s="56"/>
      <c r="B24" s="57"/>
      <c r="C24" s="34"/>
      <c r="D24" s="34">
        <v>1</v>
      </c>
      <c r="E24" s="34"/>
      <c r="F24" s="43"/>
      <c r="G24" s="39"/>
      <c r="H24" s="25"/>
    </row>
    <row r="25" spans="1:8" ht="15" customHeight="1" x14ac:dyDescent="0.25">
      <c r="A25" s="54" t="s">
        <v>26</v>
      </c>
      <c r="B25" s="55"/>
      <c r="C25" s="33">
        <f>SUM(C26:C27)/2</f>
        <v>0</v>
      </c>
      <c r="D25" s="33">
        <f t="shared" ref="D25:E25" si="4">SUM(D26:D27)/2</f>
        <v>3</v>
      </c>
      <c r="E25" s="33">
        <f t="shared" si="4"/>
        <v>0</v>
      </c>
      <c r="F25" s="42"/>
      <c r="G25" s="36"/>
      <c r="H25" s="25"/>
    </row>
    <row r="26" spans="1:8" ht="37.5" customHeight="1" x14ac:dyDescent="0.25">
      <c r="A26" s="50" t="s">
        <v>7</v>
      </c>
      <c r="B26" s="51"/>
      <c r="C26" s="34"/>
      <c r="D26" s="34"/>
      <c r="E26" s="34"/>
      <c r="F26" s="43"/>
      <c r="G26" s="39"/>
      <c r="H26" s="25"/>
    </row>
    <row r="27" spans="1:8" ht="37.5" customHeight="1" x14ac:dyDescent="0.25">
      <c r="A27" s="52" t="s">
        <v>8</v>
      </c>
      <c r="B27" s="53"/>
      <c r="C27" s="34"/>
      <c r="D27" s="34">
        <v>6</v>
      </c>
      <c r="E27" s="34"/>
      <c r="F27" s="43"/>
      <c r="G27" s="39"/>
      <c r="H27" s="25"/>
    </row>
    <row r="28" spans="1:8" ht="15" customHeight="1" x14ac:dyDescent="0.25">
      <c r="A28" s="54" t="s">
        <v>27</v>
      </c>
      <c r="B28" s="55"/>
      <c r="C28" s="33">
        <f>SUM(C29:C31)/2</f>
        <v>0</v>
      </c>
      <c r="D28" s="33">
        <f t="shared" ref="D28:E28" si="5">SUM(D29:D31)/2</f>
        <v>2.5</v>
      </c>
      <c r="E28" s="33">
        <f t="shared" si="5"/>
        <v>0</v>
      </c>
      <c r="F28" s="42"/>
      <c r="G28" s="36"/>
      <c r="H28" s="25"/>
    </row>
    <row r="29" spans="1:8" ht="37.5" customHeight="1" x14ac:dyDescent="0.25">
      <c r="A29" s="50" t="s">
        <v>9</v>
      </c>
      <c r="B29" s="51"/>
      <c r="C29" s="34"/>
      <c r="D29" s="34"/>
      <c r="E29" s="34"/>
      <c r="F29" s="43"/>
      <c r="G29" s="39"/>
      <c r="H29" s="25"/>
    </row>
    <row r="30" spans="1:8" ht="37.5" customHeight="1" x14ac:dyDescent="0.25">
      <c r="A30" s="29"/>
      <c r="B30" s="11"/>
      <c r="C30" s="34"/>
      <c r="D30" s="34">
        <v>5</v>
      </c>
      <c r="E30" s="34"/>
      <c r="F30" s="43"/>
      <c r="G30" s="39"/>
      <c r="H30" s="25"/>
    </row>
    <row r="31" spans="1:8" x14ac:dyDescent="0.25">
      <c r="A31" s="28"/>
      <c r="B31" s="13"/>
      <c r="C31" s="13"/>
      <c r="D31" s="13"/>
      <c r="E31" s="13"/>
      <c r="F31" s="13"/>
      <c r="G31" s="13"/>
      <c r="H31" s="25"/>
    </row>
    <row r="32" spans="1:8" x14ac:dyDescent="0.25">
      <c r="A32" s="28"/>
      <c r="B32" s="13"/>
      <c r="C32" s="13"/>
      <c r="D32" s="13"/>
      <c r="E32" s="13"/>
      <c r="F32" s="13"/>
      <c r="G32" s="13"/>
      <c r="H32" s="25"/>
    </row>
    <row r="33" spans="1:8" ht="15.75" thickBot="1" x14ac:dyDescent="0.3">
      <c r="A33" s="30"/>
      <c r="B33" s="31"/>
      <c r="C33" s="31"/>
      <c r="D33" s="31"/>
      <c r="E33" s="31"/>
      <c r="F33" s="31"/>
      <c r="G33" s="31"/>
      <c r="H33" s="32"/>
    </row>
  </sheetData>
  <mergeCells count="20">
    <mergeCell ref="D5:E6"/>
    <mergeCell ref="D8:E9"/>
    <mergeCell ref="A21:B21"/>
    <mergeCell ref="A23:B23"/>
    <mergeCell ref="A12:B12"/>
    <mergeCell ref="A14:B14"/>
    <mergeCell ref="A15:B15"/>
    <mergeCell ref="A17:B17"/>
    <mergeCell ref="A18:B18"/>
    <mergeCell ref="A20:B20"/>
    <mergeCell ref="A13:B13"/>
    <mergeCell ref="A16:B16"/>
    <mergeCell ref="A19:B19"/>
    <mergeCell ref="A26:B26"/>
    <mergeCell ref="A27:B27"/>
    <mergeCell ref="A29:B29"/>
    <mergeCell ref="A22:B22"/>
    <mergeCell ref="A25:B25"/>
    <mergeCell ref="A28:B28"/>
    <mergeCell ref="A24:B24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abSelected="1" zoomScale="90" zoomScaleNormal="90" workbookViewId="0">
      <selection activeCell="L25" sqref="L25"/>
    </sheetView>
  </sheetViews>
  <sheetFormatPr baseColWidth="10" defaultRowHeight="15" x14ac:dyDescent="0.25"/>
  <cols>
    <col min="1" max="1" width="36.140625" customWidth="1"/>
    <col min="2" max="2" width="52.7109375" customWidth="1"/>
    <col min="3" max="8" width="11.42578125" customWidth="1"/>
    <col min="9" max="9" width="22.85546875" customWidth="1"/>
    <col min="10" max="10" width="8.5703125" customWidth="1"/>
    <col min="11" max="12" width="23" customWidth="1"/>
    <col min="13" max="13" width="8.5703125" customWidth="1"/>
  </cols>
  <sheetData>
    <row r="1" spans="1:13" ht="21" x14ac:dyDescent="0.35">
      <c r="A1" s="20"/>
      <c r="B1" s="21"/>
      <c r="C1" s="22"/>
      <c r="D1" s="22"/>
      <c r="E1" s="22"/>
      <c r="F1" s="22"/>
      <c r="G1" s="22"/>
      <c r="H1" s="22"/>
      <c r="I1" s="22"/>
      <c r="J1" s="22"/>
      <c r="K1" s="22"/>
      <c r="L1" s="22"/>
      <c r="M1" s="23"/>
    </row>
    <row r="2" spans="1:13" ht="21" customHeight="1" x14ac:dyDescent="0.35">
      <c r="A2" s="40" t="s">
        <v>33</v>
      </c>
      <c r="B2" s="45" t="s">
        <v>34</v>
      </c>
      <c r="C2" s="13"/>
      <c r="D2" s="13"/>
      <c r="E2" s="13"/>
      <c r="F2" s="46"/>
      <c r="G2" s="46"/>
      <c r="H2" s="13"/>
      <c r="I2" s="13"/>
      <c r="J2" s="13"/>
      <c r="K2" s="13"/>
      <c r="L2" s="13"/>
      <c r="M2" s="25"/>
    </row>
    <row r="3" spans="1:13" ht="21" customHeight="1" x14ac:dyDescent="0.35">
      <c r="A3" s="24"/>
      <c r="B3" s="12"/>
      <c r="C3" s="13"/>
      <c r="D3" s="13"/>
      <c r="E3" s="79" t="s">
        <v>37</v>
      </c>
      <c r="F3" s="79"/>
      <c r="G3" s="67" t="s">
        <v>46</v>
      </c>
      <c r="H3" s="67"/>
      <c r="I3" s="67"/>
      <c r="J3" s="13"/>
      <c r="K3" s="13"/>
      <c r="L3" s="13"/>
      <c r="M3" s="25"/>
    </row>
    <row r="4" spans="1:13" x14ac:dyDescent="0.25">
      <c r="A4" s="26"/>
      <c r="B4" s="15"/>
      <c r="C4" s="13"/>
      <c r="D4" s="13"/>
      <c r="E4" s="79"/>
      <c r="F4" s="79"/>
      <c r="G4" s="67"/>
      <c r="H4" s="67"/>
      <c r="I4" s="67"/>
      <c r="J4" s="13"/>
      <c r="K4" s="13"/>
      <c r="L4" s="13"/>
      <c r="M4" s="25"/>
    </row>
    <row r="5" spans="1:13" x14ac:dyDescent="0.25">
      <c r="A5" s="27" t="s">
        <v>11</v>
      </c>
      <c r="B5" s="49">
        <f>'1. Auszählung'!B5</f>
        <v>45526</v>
      </c>
      <c r="C5" s="13"/>
      <c r="D5" s="13"/>
      <c r="E5" s="80" t="s">
        <v>43</v>
      </c>
      <c r="F5" s="80"/>
      <c r="G5" s="66" t="s">
        <v>31</v>
      </c>
      <c r="H5" s="66"/>
      <c r="I5" s="66"/>
      <c r="J5" s="13"/>
      <c r="K5" s="13"/>
      <c r="L5" s="13"/>
      <c r="M5" s="25"/>
    </row>
    <row r="6" spans="1:13" ht="15" customHeight="1" x14ac:dyDescent="0.25">
      <c r="A6" s="27"/>
      <c r="B6" s="13"/>
      <c r="C6" s="13"/>
      <c r="D6" s="13"/>
      <c r="E6" s="13"/>
      <c r="F6" s="17"/>
      <c r="G6" s="17"/>
      <c r="H6" s="58"/>
      <c r="I6" s="58"/>
      <c r="J6" s="58"/>
      <c r="K6" s="47"/>
      <c r="L6" s="48"/>
      <c r="M6" s="25"/>
    </row>
    <row r="7" spans="1:13" ht="15" customHeight="1" x14ac:dyDescent="0.25">
      <c r="A7" s="27" t="s">
        <v>12</v>
      </c>
      <c r="B7" s="98" t="str">
        <f>'1. Auszählung'!B7</f>
        <v>Bayern</v>
      </c>
      <c r="C7" s="13"/>
      <c r="D7" s="13"/>
      <c r="E7" s="81" t="s">
        <v>38</v>
      </c>
      <c r="F7" s="81"/>
      <c r="G7" s="85" t="s">
        <v>32</v>
      </c>
      <c r="H7" s="85"/>
      <c r="I7" s="13"/>
      <c r="J7" s="13"/>
      <c r="K7" s="91" t="s">
        <v>44</v>
      </c>
      <c r="L7" s="91"/>
      <c r="M7" s="25"/>
    </row>
    <row r="8" spans="1:13" ht="15" customHeight="1" x14ac:dyDescent="0.25">
      <c r="A8" s="27"/>
      <c r="B8" s="13"/>
      <c r="C8" s="13"/>
      <c r="D8" s="13"/>
      <c r="E8" s="13"/>
      <c r="F8" s="17"/>
      <c r="G8" s="17"/>
      <c r="H8" s="41"/>
      <c r="I8" s="41"/>
      <c r="J8" s="13"/>
      <c r="K8" s="91"/>
      <c r="L8" s="91"/>
      <c r="M8" s="25"/>
    </row>
    <row r="9" spans="1:13" ht="15" customHeight="1" x14ac:dyDescent="0.25">
      <c r="A9" s="27" t="s">
        <v>15</v>
      </c>
      <c r="B9" s="16">
        <f>'1. Auszählung'!B9</f>
        <v>14</v>
      </c>
      <c r="C9" s="13"/>
      <c r="D9" s="13"/>
      <c r="E9" s="82" t="s">
        <v>39</v>
      </c>
      <c r="F9" s="82"/>
      <c r="G9" s="68" t="s">
        <v>40</v>
      </c>
      <c r="H9" s="68"/>
      <c r="I9" s="68"/>
      <c r="J9" s="35"/>
      <c r="K9" s="91"/>
      <c r="L9" s="91"/>
      <c r="M9" s="25"/>
    </row>
    <row r="10" spans="1:13" x14ac:dyDescent="0.25">
      <c r="A10" s="28"/>
      <c r="B10" s="13"/>
      <c r="C10" s="13"/>
      <c r="D10" s="13"/>
      <c r="E10" s="13"/>
      <c r="F10" s="13"/>
      <c r="G10" s="68"/>
      <c r="H10" s="68"/>
      <c r="I10" s="68"/>
      <c r="J10" s="13"/>
      <c r="K10" s="91"/>
      <c r="L10" s="91"/>
      <c r="M10" s="25"/>
    </row>
    <row r="11" spans="1:13" x14ac:dyDescent="0.25">
      <c r="A11" s="28"/>
      <c r="B11" s="13"/>
      <c r="C11" s="13"/>
      <c r="D11" s="13"/>
      <c r="E11" s="13"/>
      <c r="F11" s="13"/>
      <c r="G11" s="13"/>
      <c r="H11" s="13"/>
      <c r="I11" s="13"/>
      <c r="J11" s="13"/>
      <c r="K11" s="91"/>
      <c r="L11" s="91"/>
      <c r="M11" s="25"/>
    </row>
    <row r="12" spans="1:13" ht="30" x14ac:dyDescent="0.25">
      <c r="A12" s="62" t="s">
        <v>22</v>
      </c>
      <c r="B12" s="63"/>
      <c r="C12" s="76" t="s">
        <v>13</v>
      </c>
      <c r="D12" s="76"/>
      <c r="E12" s="76" t="s">
        <v>18</v>
      </c>
      <c r="F12" s="76"/>
      <c r="G12" s="76" t="s">
        <v>14</v>
      </c>
      <c r="H12" s="76"/>
      <c r="I12" s="18" t="s">
        <v>16</v>
      </c>
      <c r="J12" s="36"/>
      <c r="K12" s="92" t="s">
        <v>45</v>
      </c>
      <c r="L12" s="92"/>
      <c r="M12" s="25"/>
    </row>
    <row r="13" spans="1:13" x14ac:dyDescent="0.25">
      <c r="A13" s="54" t="s">
        <v>23</v>
      </c>
      <c r="B13" s="55"/>
      <c r="C13" s="77">
        <f>SUM(D14:D15)/2</f>
        <v>0.5714285714285714</v>
      </c>
      <c r="D13" s="77"/>
      <c r="E13" s="77">
        <f>SUM(F14:F15)/2</f>
        <v>0.7142857142857143</v>
      </c>
      <c r="F13" s="77"/>
      <c r="G13" s="77">
        <f>SUM(H14:H15)/2</f>
        <v>0.60714285714285721</v>
      </c>
      <c r="H13" s="77"/>
      <c r="I13" s="44"/>
      <c r="J13" s="37"/>
      <c r="K13" s="89" t="s">
        <v>51</v>
      </c>
      <c r="L13" s="89"/>
      <c r="M13" s="25"/>
    </row>
    <row r="14" spans="1:13" ht="37.5" customHeight="1" x14ac:dyDescent="0.25">
      <c r="A14" s="52" t="s">
        <v>0</v>
      </c>
      <c r="B14" s="53"/>
      <c r="C14" s="78">
        <f>'1. Auszählung'!C14</f>
        <v>12</v>
      </c>
      <c r="D14" s="19">
        <f>'1. Auszählung'!C14/$B$9</f>
        <v>0.8571428571428571</v>
      </c>
      <c r="E14" s="83">
        <f>'1. Auszählung'!D14</f>
        <v>10</v>
      </c>
      <c r="F14" s="19">
        <f>'1. Auszählung'!D14/$B$9</f>
        <v>0.7142857142857143</v>
      </c>
      <c r="G14" s="83">
        <f>'1. Auszählung'!E14</f>
        <v>9</v>
      </c>
      <c r="H14" s="19">
        <f>'1. Auszählung'!E14/$B$9</f>
        <v>0.6428571428571429</v>
      </c>
      <c r="I14" s="86">
        <f>'1. Auszählung'!F14</f>
        <v>0</v>
      </c>
      <c r="J14" s="38"/>
      <c r="K14" s="90" t="s">
        <v>48</v>
      </c>
      <c r="L14" s="90"/>
      <c r="M14" s="25"/>
    </row>
    <row r="15" spans="1:13" ht="37.5" customHeight="1" x14ac:dyDescent="0.25">
      <c r="A15" s="56" t="s">
        <v>1</v>
      </c>
      <c r="B15" s="57"/>
      <c r="C15" s="78">
        <f>'1. Auszählung'!C15</f>
        <v>4</v>
      </c>
      <c r="D15" s="19">
        <f>'1. Auszählung'!C15/$B$9</f>
        <v>0.2857142857142857</v>
      </c>
      <c r="E15" s="83">
        <f>'1. Auszählung'!D15</f>
        <v>10</v>
      </c>
      <c r="F15" s="19">
        <f>'1. Auszählung'!D15/$B$9</f>
        <v>0.7142857142857143</v>
      </c>
      <c r="G15" s="83">
        <f>'1. Auszählung'!E15</f>
        <v>8</v>
      </c>
      <c r="H15" s="19">
        <f>'1. Auszählung'!E15/$B$9</f>
        <v>0.5714285714285714</v>
      </c>
      <c r="I15" s="86" t="str">
        <f>'1. Auszählung'!F15</f>
        <v>nur ungefähr</v>
      </c>
      <c r="J15" s="38"/>
      <c r="K15" s="93" t="str">
        <f>CONCATENATE(
CHAR(10) &amp;
IF(F15&gt;=70%, "Gefährdungsbeurteilung", ""),
IF(AND(F15&gt;=70%, OR(F18&gt;=70%, F21&gt;=70%, F24&gt;=70%, F27&gt;=70%, F30&gt;=70%)), CHAR(10), ""),
IF(F18&gt;=70%, "Betriebsärztliche Betreuung", ""),
IF(AND(F18&gt;=70%, OR(F21&gt;=70%, F24&gt;=70%, F27&gt;=70%, F30&gt;=70%)), CHAR(10), ""),
IF(F21&gt;=70%, "Gefährdungsbeurteilung psychischer Belastungen", ""),
IF(AND(F21&gt;=70%, OR(F24&gt;=70%, F27&gt;=70%, F30&gt;=70%)), CHAR(10), ""),
IF(F24&gt;=70%, "Betriebliches Gesundheitsmanagement (BGM)", ""),
IF(AND(F24&gt;=70%, OR(F27&gt;=70%, F30&gt;=70%)), CHAR(10), ""),
IF(F27&gt;=70%, "Fördermöglichkeiten durch gesetzliche Krankenkassen", ""),
IF(AND(F27&gt;=70%, F30&gt;=70%), CHAR(10), ""),
IF(F30&gt;=70%, "Betriebliches Eingliederungsmanagement (BEM)", "")
)</f>
        <v xml:space="preserve">
Gefährdungsbeurteilung
Betriebsärztliche Betreuung</v>
      </c>
      <c r="L15" s="93"/>
      <c r="M15" s="95"/>
    </row>
    <row r="16" spans="1:13" x14ac:dyDescent="0.25">
      <c r="A16" s="54" t="s">
        <v>28</v>
      </c>
      <c r="B16" s="55"/>
      <c r="C16" s="77">
        <f>SUM(D17:D18)/2</f>
        <v>7.1428571428571425E-2</v>
      </c>
      <c r="D16" s="77"/>
      <c r="E16" s="84">
        <f>SUM(F17:F18)/2</f>
        <v>0.7857142857142857</v>
      </c>
      <c r="F16" s="77"/>
      <c r="G16" s="84">
        <f>SUM(H17:H18)/2</f>
        <v>0.39285714285714285</v>
      </c>
      <c r="H16" s="88"/>
      <c r="I16" s="87"/>
      <c r="J16" s="37"/>
      <c r="K16" s="93"/>
      <c r="L16" s="93"/>
      <c r="M16" s="95"/>
    </row>
    <row r="17" spans="1:13" ht="37.5" customHeight="1" x14ac:dyDescent="0.25">
      <c r="A17" s="52" t="s">
        <v>2</v>
      </c>
      <c r="B17" s="53"/>
      <c r="C17" s="78">
        <f>'1. Auszählung'!C17</f>
        <v>2</v>
      </c>
      <c r="D17" s="19">
        <f>'1. Auszählung'!C17/$B$9</f>
        <v>0.14285714285714285</v>
      </c>
      <c r="E17" s="83">
        <f>'1. Auszählung'!D17</f>
        <v>12</v>
      </c>
      <c r="F17" s="19">
        <f>'1. Auszählung'!D17/$B$9</f>
        <v>0.8571428571428571</v>
      </c>
      <c r="G17" s="83">
        <f>'1. Auszählung'!E17</f>
        <v>11</v>
      </c>
      <c r="H17" s="19">
        <f>'1. Auszählung'!E17/$B$9</f>
        <v>0.7857142857142857</v>
      </c>
      <c r="I17" s="86">
        <f>'1. Auszählung'!F17</f>
        <v>0</v>
      </c>
      <c r="J17" s="38"/>
      <c r="K17" s="93"/>
      <c r="L17" s="93"/>
      <c r="M17" s="95"/>
    </row>
    <row r="18" spans="1:13" ht="37.5" customHeight="1" x14ac:dyDescent="0.25">
      <c r="A18" s="56" t="s">
        <v>3</v>
      </c>
      <c r="B18" s="57"/>
      <c r="C18" s="78">
        <f>'1. Auszählung'!C18</f>
        <v>0</v>
      </c>
      <c r="D18" s="19">
        <f>'1. Auszählung'!C18/$B$9</f>
        <v>0</v>
      </c>
      <c r="E18" s="83">
        <f>'1. Auszählung'!D18</f>
        <v>10</v>
      </c>
      <c r="F18" s="19">
        <f>'1. Auszählung'!D18/$B$9</f>
        <v>0.7142857142857143</v>
      </c>
      <c r="G18" s="83">
        <f>'1. Auszählung'!E18</f>
        <v>0</v>
      </c>
      <c r="H18" s="19">
        <f>'1. Auszählung'!E18/$B$9</f>
        <v>0</v>
      </c>
      <c r="I18" s="86">
        <f>'1. Auszählung'!F18</f>
        <v>0</v>
      </c>
      <c r="J18" s="38"/>
      <c r="K18" s="93"/>
      <c r="L18" s="93"/>
      <c r="M18" s="95"/>
    </row>
    <row r="19" spans="1:13" ht="15" customHeight="1" x14ac:dyDescent="0.25">
      <c r="A19" s="54" t="s">
        <v>25</v>
      </c>
      <c r="B19" s="55"/>
      <c r="C19" s="77">
        <f>SUM(D20:D21)/2</f>
        <v>0</v>
      </c>
      <c r="D19" s="77"/>
      <c r="E19" s="84">
        <f>SUM(F20:F21)/2</f>
        <v>0</v>
      </c>
      <c r="F19" s="77"/>
      <c r="G19" s="84">
        <f>SUM(H20:H21)/2</f>
        <v>0</v>
      </c>
      <c r="H19" s="88"/>
      <c r="I19" s="87"/>
      <c r="J19" s="37"/>
      <c r="K19" s="89" t="s">
        <v>52</v>
      </c>
      <c r="L19" s="89"/>
      <c r="M19" s="25"/>
    </row>
    <row r="20" spans="1:13" ht="37.5" customHeight="1" x14ac:dyDescent="0.25">
      <c r="A20" s="64" t="s">
        <v>4</v>
      </c>
      <c r="B20" s="65"/>
      <c r="C20" s="78">
        <f>'1. Auszählung'!C20</f>
        <v>0</v>
      </c>
      <c r="D20" s="19">
        <f>'1. Auszählung'!C20/$B$9</f>
        <v>0</v>
      </c>
      <c r="E20" s="83">
        <f>'1. Auszählung'!D20</f>
        <v>0</v>
      </c>
      <c r="F20" s="19">
        <f>'1. Auszählung'!D20/$B$9</f>
        <v>0</v>
      </c>
      <c r="G20" s="83">
        <f>'1. Auszählung'!E20</f>
        <v>0</v>
      </c>
      <c r="H20" s="19">
        <f>'1. Auszählung'!E20/$B$9</f>
        <v>0</v>
      </c>
      <c r="I20" s="86">
        <f>'1. Auszählung'!F20</f>
        <v>0</v>
      </c>
      <c r="J20" s="38"/>
      <c r="K20" s="94" t="s">
        <v>47</v>
      </c>
      <c r="L20" s="94"/>
      <c r="M20" s="25"/>
    </row>
    <row r="21" spans="1:13" ht="37.5" customHeight="1" x14ac:dyDescent="0.25">
      <c r="A21" s="59" t="s">
        <v>5</v>
      </c>
      <c r="B21" s="60"/>
      <c r="C21" s="78">
        <f>'1. Auszählung'!C21</f>
        <v>0</v>
      </c>
      <c r="D21" s="19">
        <f>'1. Auszählung'!C21/$B$9</f>
        <v>0</v>
      </c>
      <c r="E21" s="83">
        <f>'1. Auszählung'!D21</f>
        <v>0</v>
      </c>
      <c r="F21" s="19">
        <f>'1. Auszählung'!D21/$B$9</f>
        <v>0</v>
      </c>
      <c r="G21" s="83">
        <f>'1. Auszählung'!E21</f>
        <v>0</v>
      </c>
      <c r="H21" s="19">
        <f>'1. Auszählung'!E21/$B$9</f>
        <v>0</v>
      </c>
      <c r="I21" s="86">
        <f>'1. Auszählung'!F21</f>
        <v>0</v>
      </c>
      <c r="J21" s="38"/>
      <c r="K21" s="93" t="str">
        <f>CONCATENATE(
IF(OR(F15&gt;=35%, F15&lt;70%, F18&gt;=35%, F18&lt;70%, F21&gt;=35%, F21&lt;70%, F24&gt;=35%, F24&lt;70%, F27&gt;=35%, F27&lt;70%, F30&gt;=35%, F30&lt;70%), CHAR(10), ""),
IF(AND(F15&gt;=35%, F15&lt;70%), "Gefährdungsbeurteilung", ""),
IF(AND(F15&gt;=35%, F15&lt;70%, OR(F18&gt;=35%, F18&lt;70%, F21&gt;=35%, F21&lt;70%, F24&gt;=35%, F24&lt;70%, F27&gt;=35%, F27&lt;70%, F30&gt;=35%, F30&lt;70%)), CHAR(10), ""),
IF(AND(F18&gt;=35%, F18&lt;70%), "Betriebsärztliche Betreuung", ""),
IF(AND(F18&gt;=35%, F18&lt;70%, OR(F21&gt;=35%, F21&lt;70%, F24&gt;=35%, F24&lt;70%, F27&gt;=35%, F27&lt;70%, F30&gt;=35%, F30&lt;70%)), CHAR(10), ""),
IF(AND(F21&gt;=35%, F21&lt;70%), "Gefährdungsbeurteilung psychischer Belastungen", ""),
IF(AND(F21&gt;=35%, F21&lt;70%, OR(F24&gt;=35%, F24&lt;70%, F27&gt;=35%, F27&lt;70%, F30&gt;=35%, F30&lt;70%)), CHAR(10), ""),
IF(AND(F24&gt;=35%, F24&lt;70%), "Betriebliches Gesundheitsmanagement (BGM)", ""),
IF(AND(F24&gt;=35%, F24&lt;70%, OR(F27&gt;=35%, F27&lt;70%, F30&gt;=35%, F30&lt;70%)), CHAR(10), ""),
IF(AND(F27&gt;=35%, F27&lt;70%), "Fördermöglichkeiten durch gesetzliche Krankenkassen", ""),
IF(AND(F27&gt;=35%, F27&lt;70%, F30&gt;=35%, F30&lt;70%), CHAR(10), ""),
IF(AND(F30&gt;=35%, F30&lt;70%), "Betriebliches Eingliederungsmanagement (BEM)", "")
)</f>
        <v xml:space="preserve">
Fördermöglichkeiten durch gesetzliche Krankenkassen
Betriebliches Eingliederungsmanagement (BEM)</v>
      </c>
      <c r="L21" s="93"/>
      <c r="M21" s="95"/>
    </row>
    <row r="22" spans="1:13" x14ac:dyDescent="0.25">
      <c r="A22" s="54" t="s">
        <v>29</v>
      </c>
      <c r="B22" s="55"/>
      <c r="C22" s="77">
        <f>SUM(D23:D25)/2</f>
        <v>0</v>
      </c>
      <c r="D22" s="77"/>
      <c r="E22" s="84">
        <f>SUM(F23:F25)/2</f>
        <v>3.5714285714285712E-2</v>
      </c>
      <c r="F22" s="77"/>
      <c r="G22" s="84">
        <f>SUM(H23:H25)/2</f>
        <v>0</v>
      </c>
      <c r="H22" s="88"/>
      <c r="I22" s="87"/>
      <c r="J22" s="37"/>
      <c r="K22" s="93"/>
      <c r="L22" s="93"/>
      <c r="M22" s="95"/>
    </row>
    <row r="23" spans="1:13" ht="37.5" customHeight="1" x14ac:dyDescent="0.25">
      <c r="A23" s="52" t="s">
        <v>6</v>
      </c>
      <c r="B23" s="61"/>
      <c r="C23" s="78">
        <f>'1. Auszählung'!C23</f>
        <v>0</v>
      </c>
      <c r="D23" s="19">
        <f>'1. Auszählung'!C23/$B$9</f>
        <v>0</v>
      </c>
      <c r="E23" s="83">
        <f>'1. Auszählung'!D23</f>
        <v>0</v>
      </c>
      <c r="F23" s="19">
        <f>'1. Auszählung'!D23/$B$9</f>
        <v>0</v>
      </c>
      <c r="G23" s="83">
        <f>'1. Auszählung'!E23</f>
        <v>0</v>
      </c>
      <c r="H23" s="19">
        <f>'1. Auszählung'!E23/$B$9</f>
        <v>0</v>
      </c>
      <c r="I23" s="86">
        <f>'1. Auszählung'!F23</f>
        <v>0</v>
      </c>
      <c r="J23" s="38"/>
      <c r="K23" s="93"/>
      <c r="L23" s="93"/>
      <c r="M23" s="95"/>
    </row>
    <row r="24" spans="1:13" ht="37.5" customHeight="1" x14ac:dyDescent="0.25">
      <c r="A24" s="56"/>
      <c r="B24" s="57"/>
      <c r="C24" s="78">
        <f>'1. Auszählung'!C24</f>
        <v>0</v>
      </c>
      <c r="D24" s="19">
        <f>'1. Auszählung'!C24/$B$9</f>
        <v>0</v>
      </c>
      <c r="E24" s="83">
        <f>'1. Auszählung'!D24</f>
        <v>1</v>
      </c>
      <c r="F24" s="19">
        <f>'1. Auszählung'!D24/$B$9</f>
        <v>7.1428571428571425E-2</v>
      </c>
      <c r="G24" s="83">
        <f>'1. Auszählung'!E24</f>
        <v>0</v>
      </c>
      <c r="H24" s="19">
        <f>'1. Auszählung'!E24/$B$9</f>
        <v>0</v>
      </c>
      <c r="I24" s="86">
        <f>'1. Auszählung'!F24</f>
        <v>0</v>
      </c>
      <c r="J24" s="38"/>
      <c r="K24" s="93"/>
      <c r="L24" s="93"/>
      <c r="M24" s="95"/>
    </row>
    <row r="25" spans="1:13" x14ac:dyDescent="0.25">
      <c r="A25" s="54" t="s">
        <v>26</v>
      </c>
      <c r="B25" s="55"/>
      <c r="C25" s="77">
        <f>SUM(D26:D27)/2</f>
        <v>0</v>
      </c>
      <c r="D25" s="77"/>
      <c r="E25" s="84">
        <f>SUM(F26:F27)/2</f>
        <v>0.21428571428571427</v>
      </c>
      <c r="F25" s="77"/>
      <c r="G25" s="84">
        <f>SUM(H26:H27)/2</f>
        <v>0</v>
      </c>
      <c r="H25" s="88"/>
      <c r="I25" s="87"/>
      <c r="J25" s="37"/>
      <c r="K25" s="37"/>
      <c r="L25" s="37"/>
      <c r="M25" s="25"/>
    </row>
    <row r="26" spans="1:13" ht="37.5" customHeight="1" x14ac:dyDescent="0.25">
      <c r="A26" s="50" t="s">
        <v>7</v>
      </c>
      <c r="B26" s="51"/>
      <c r="C26" s="78">
        <f>'1. Auszählung'!C26</f>
        <v>0</v>
      </c>
      <c r="D26" s="19">
        <f>'1. Auszählung'!C26/$B$9</f>
        <v>0</v>
      </c>
      <c r="E26" s="83">
        <f>'1. Auszählung'!D26</f>
        <v>0</v>
      </c>
      <c r="F26" s="19">
        <f>'1. Auszählung'!D26/$B$9</f>
        <v>0</v>
      </c>
      <c r="G26" s="83">
        <f>'1. Auszählung'!E26</f>
        <v>0</v>
      </c>
      <c r="H26" s="19">
        <f>'1. Auszählung'!E26/$B$9</f>
        <v>0</v>
      </c>
      <c r="I26" s="86">
        <f>'1. Auszählung'!F26</f>
        <v>0</v>
      </c>
      <c r="J26" s="38"/>
      <c r="K26" s="96" t="s">
        <v>49</v>
      </c>
      <c r="L26" s="96"/>
      <c r="M26" s="25"/>
    </row>
    <row r="27" spans="1:13" ht="37.5" customHeight="1" x14ac:dyDescent="0.25">
      <c r="A27" s="52" t="s">
        <v>8</v>
      </c>
      <c r="B27" s="53"/>
      <c r="C27" s="78">
        <f>'1. Auszählung'!C27</f>
        <v>0</v>
      </c>
      <c r="D27" s="19">
        <f>'1. Auszählung'!C27/$B$9</f>
        <v>0</v>
      </c>
      <c r="E27" s="83">
        <f>'1. Auszählung'!D27</f>
        <v>6</v>
      </c>
      <c r="F27" s="19">
        <f>'1. Auszählung'!D27/$B$9</f>
        <v>0.42857142857142855</v>
      </c>
      <c r="G27" s="83">
        <f>'1. Auszählung'!E27</f>
        <v>0</v>
      </c>
      <c r="H27" s="19">
        <f>'1. Auszählung'!E27/$B$9</f>
        <v>0</v>
      </c>
      <c r="I27" s="86">
        <f>'1. Auszählung'!F27</f>
        <v>0</v>
      </c>
      <c r="J27" s="38"/>
      <c r="K27" s="93" t="str">
        <f>CONCATENATE(
CHAR(10) &amp;
IF(F15&lt;35%, "Gefährdungsbeurteilung", ""),
IF(AND(F15&lt;35%, OR(F18&lt;35%, F21&lt;35%, F24&lt;35%, F27&lt;35%, F30&lt;35%)), CHAR(10), ""),
IF(F18&lt;35%, "Betriebsärztliche Betreuung", ""),
IF(AND(F18&lt;35%, OR(F21&lt;35%, F24&lt;35%, F27&lt;35%, F30&lt;35%)), CHAR(10), ""),
IF(F21&lt;35%, "Gefährdungsbeurteilung psychischer Belastungen", ""),
IF(AND(F21&lt;35%, OR(F24&lt;35%, F27&lt;35%, F30&lt;35%)), CHAR(10), ""),
IF(F24&lt;35%, "Betriebliches Gesundheitsmanagement (BGM)", ""),
IF(AND(F24&lt;35%, OR(F27&lt;35%, F30&lt;35%)), CHAR(10), ""),
IF(F27&lt;35%, "Fördermöglichkeiten durch gesetzliche Krankenkassen", ""),
IF(AND(F27&lt;35%, F30&lt;35%), CHAR(10), ""),
IF(F30&lt;35%, "Betriebliches Eingliederungsmanagement (BEM)", "")
)</f>
        <v xml:space="preserve">
Gefährdungsbeurteilung psychischer Belastungen
Betriebliches Gesundheitsmanagement (BGM)</v>
      </c>
      <c r="L27" s="93"/>
      <c r="M27" s="95"/>
    </row>
    <row r="28" spans="1:13" x14ac:dyDescent="0.25">
      <c r="A28" s="54" t="s">
        <v>27</v>
      </c>
      <c r="B28" s="55"/>
      <c r="C28" s="77">
        <f>SUM(D29:D31)/2</f>
        <v>0</v>
      </c>
      <c r="D28" s="77"/>
      <c r="E28" s="84">
        <f>SUM(F29:F31)/2</f>
        <v>0.17857142857142858</v>
      </c>
      <c r="F28" s="77"/>
      <c r="G28" s="84">
        <f>SUM(H29:H31)/2</f>
        <v>0</v>
      </c>
      <c r="H28" s="88"/>
      <c r="I28" s="87"/>
      <c r="J28" s="37"/>
      <c r="K28" s="93"/>
      <c r="L28" s="93"/>
      <c r="M28" s="95"/>
    </row>
    <row r="29" spans="1:13" ht="37.5" customHeight="1" x14ac:dyDescent="0.25">
      <c r="A29" s="50" t="s">
        <v>9</v>
      </c>
      <c r="B29" s="51"/>
      <c r="C29" s="78">
        <f>'1. Auszählung'!C29</f>
        <v>0</v>
      </c>
      <c r="D29" s="19">
        <f>'1. Auszählung'!C29/$B$9</f>
        <v>0</v>
      </c>
      <c r="E29" s="83">
        <f>'1. Auszählung'!D29</f>
        <v>0</v>
      </c>
      <c r="F29" s="19">
        <f>'1. Auszählung'!D29/$B$9</f>
        <v>0</v>
      </c>
      <c r="G29" s="83">
        <f>'1. Auszählung'!E29</f>
        <v>0</v>
      </c>
      <c r="H29" s="19">
        <f>'1. Auszählung'!E29/$B$9</f>
        <v>0</v>
      </c>
      <c r="I29" s="86">
        <f>'1. Auszählung'!F29</f>
        <v>0</v>
      </c>
      <c r="J29" s="38"/>
      <c r="K29" s="93"/>
      <c r="L29" s="93"/>
      <c r="M29" s="95"/>
    </row>
    <row r="30" spans="1:13" ht="37.5" customHeight="1" x14ac:dyDescent="0.25">
      <c r="A30" s="29"/>
      <c r="B30" s="11"/>
      <c r="C30" s="78">
        <f>'1. Auszählung'!C30</f>
        <v>0</v>
      </c>
      <c r="D30" s="19">
        <f>'1. Auszählung'!C30/$B$9</f>
        <v>0</v>
      </c>
      <c r="E30" s="83">
        <f>'1. Auszählung'!D30</f>
        <v>5</v>
      </c>
      <c r="F30" s="19">
        <f>'1. Auszählung'!D30/$B$9</f>
        <v>0.35714285714285715</v>
      </c>
      <c r="G30" s="83">
        <f>'1. Auszählung'!E30</f>
        <v>0</v>
      </c>
      <c r="H30" s="19">
        <f>'1. Auszählung'!E30/$B$9</f>
        <v>0</v>
      </c>
      <c r="I30" s="86">
        <f>'1. Auszählung'!F30</f>
        <v>0</v>
      </c>
      <c r="J30" s="38"/>
      <c r="K30" s="93"/>
      <c r="L30" s="93"/>
      <c r="M30" s="95"/>
    </row>
    <row r="31" spans="1:13" x14ac:dyDescent="0.25">
      <c r="A31" s="28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25"/>
    </row>
    <row r="32" spans="1:13" x14ac:dyDescent="0.25">
      <c r="A32" s="28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25"/>
    </row>
    <row r="33" spans="1:13" ht="15.75" thickBot="1" x14ac:dyDescent="0.3">
      <c r="A33" s="30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2"/>
    </row>
  </sheetData>
  <mergeCells count="57">
    <mergeCell ref="K26:L26"/>
    <mergeCell ref="K27:M30"/>
    <mergeCell ref="K19:L19"/>
    <mergeCell ref="K7:L11"/>
    <mergeCell ref="K12:L12"/>
    <mergeCell ref="K20:L20"/>
    <mergeCell ref="K15:M18"/>
    <mergeCell ref="K21:M24"/>
    <mergeCell ref="K13:L13"/>
    <mergeCell ref="K14:L14"/>
    <mergeCell ref="E28:F28"/>
    <mergeCell ref="G5:I5"/>
    <mergeCell ref="G9:I10"/>
    <mergeCell ref="G3:I4"/>
    <mergeCell ref="G12:H12"/>
    <mergeCell ref="G25:H25"/>
    <mergeCell ref="G19:H19"/>
    <mergeCell ref="G16:H16"/>
    <mergeCell ref="G13:H13"/>
    <mergeCell ref="G22:H22"/>
    <mergeCell ref="G28:H28"/>
    <mergeCell ref="E13:F13"/>
    <mergeCell ref="E16:F16"/>
    <mergeCell ref="E19:F19"/>
    <mergeCell ref="E22:F22"/>
    <mergeCell ref="E25:F25"/>
    <mergeCell ref="E3:F4"/>
    <mergeCell ref="E5:F5"/>
    <mergeCell ref="E7:F7"/>
    <mergeCell ref="E9:F9"/>
    <mergeCell ref="E12:F12"/>
    <mergeCell ref="A28:B28"/>
    <mergeCell ref="A13:B13"/>
    <mergeCell ref="A14:B14"/>
    <mergeCell ref="A15:B15"/>
    <mergeCell ref="C12:D12"/>
    <mergeCell ref="C13:D13"/>
    <mergeCell ref="C16:D16"/>
    <mergeCell ref="C19:D19"/>
    <mergeCell ref="C22:D22"/>
    <mergeCell ref="C25:D25"/>
    <mergeCell ref="C28:D28"/>
    <mergeCell ref="A29:B29"/>
    <mergeCell ref="H6:J6"/>
    <mergeCell ref="A22:B22"/>
    <mergeCell ref="A23:B23"/>
    <mergeCell ref="A24:B24"/>
    <mergeCell ref="A25:B25"/>
    <mergeCell ref="A26:B26"/>
    <mergeCell ref="A27:B27"/>
    <mergeCell ref="A16:B16"/>
    <mergeCell ref="A17:B17"/>
    <mergeCell ref="A18:B18"/>
    <mergeCell ref="A19:B19"/>
    <mergeCell ref="A20:B20"/>
    <mergeCell ref="A21:B21"/>
    <mergeCell ref="A12:B12"/>
  </mergeCells>
  <conditionalFormatting sqref="F14:F15 H14:H15 F17:F18 H17:H18 F20:F21 H20:H21 F23:F24 H23:H24 F26:F27 H26:H27 F29:F30 H29:H30">
    <cfRule type="cellIs" dxfId="2" priority="1" operator="lessThan">
      <formula>0.35</formula>
    </cfRule>
    <cfRule type="cellIs" dxfId="1" priority="2" operator="between">
      <formula>0.35</formula>
      <formula>0.69999999</formula>
    </cfRule>
    <cfRule type="cellIs" dxfId="0" priority="5" operator="greaterThan">
      <formula>0.699999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C10" sqref="C10"/>
    </sheetView>
  </sheetViews>
  <sheetFormatPr baseColWidth="10" defaultRowHeight="15" x14ac:dyDescent="0.25"/>
  <cols>
    <col min="1" max="1" width="36.140625" customWidth="1"/>
    <col min="2" max="2" width="52.7109375" customWidth="1"/>
    <col min="3" max="6" width="22.85546875" customWidth="1"/>
  </cols>
  <sheetData>
    <row r="1" spans="1:7" ht="21" x14ac:dyDescent="0.35">
      <c r="A1" s="7" t="s">
        <v>10</v>
      </c>
      <c r="B1" s="2"/>
      <c r="C1" s="1"/>
      <c r="D1" s="1"/>
      <c r="E1" s="1"/>
      <c r="F1" s="1"/>
      <c r="G1" s="1"/>
    </row>
    <row r="2" spans="1:7" ht="21" x14ac:dyDescent="0.35">
      <c r="A2" s="7"/>
      <c r="B2" s="2"/>
      <c r="C2" s="1"/>
      <c r="D2" s="8" t="s">
        <v>17</v>
      </c>
      <c r="E2" s="1"/>
      <c r="F2" s="1"/>
      <c r="G2" s="1"/>
    </row>
    <row r="3" spans="1:7" x14ac:dyDescent="0.25">
      <c r="A3" s="3"/>
      <c r="B3" s="3"/>
      <c r="C3" s="1"/>
      <c r="D3" s="1"/>
      <c r="E3" s="1"/>
      <c r="F3" s="1"/>
      <c r="G3" s="1"/>
    </row>
    <row r="4" spans="1:7" x14ac:dyDescent="0.25">
      <c r="A4" s="5" t="s">
        <v>11</v>
      </c>
      <c r="B4" s="4"/>
      <c r="C4" s="1"/>
      <c r="D4" s="70" t="s">
        <v>19</v>
      </c>
      <c r="E4" s="70"/>
      <c r="F4" s="1"/>
      <c r="G4" s="1"/>
    </row>
    <row r="5" spans="1:7" x14ac:dyDescent="0.25">
      <c r="A5" s="5"/>
      <c r="B5" s="1"/>
      <c r="C5" s="1"/>
      <c r="D5" s="70"/>
      <c r="E5" s="70"/>
      <c r="F5" s="1"/>
      <c r="G5" s="1"/>
    </row>
    <row r="6" spans="1:7" x14ac:dyDescent="0.25">
      <c r="A6" s="5" t="s">
        <v>12</v>
      </c>
      <c r="B6" s="4"/>
      <c r="C6" s="1"/>
      <c r="D6" s="1"/>
      <c r="E6" s="1"/>
      <c r="F6" s="1"/>
      <c r="G6" s="1"/>
    </row>
    <row r="7" spans="1:7" x14ac:dyDescent="0.25">
      <c r="A7" s="5"/>
      <c r="B7" s="1"/>
      <c r="C7" s="1"/>
      <c r="D7" s="70" t="s">
        <v>20</v>
      </c>
      <c r="E7" s="70"/>
      <c r="F7" s="1"/>
      <c r="G7" s="1"/>
    </row>
    <row r="8" spans="1:7" x14ac:dyDescent="0.25">
      <c r="A8" s="5" t="s">
        <v>15</v>
      </c>
      <c r="B8" s="4"/>
      <c r="C8" s="1"/>
      <c r="D8" s="70"/>
      <c r="E8" s="70"/>
      <c r="F8" s="1"/>
      <c r="G8" s="1"/>
    </row>
    <row r="9" spans="1:7" x14ac:dyDescent="0.25">
      <c r="A9" s="1"/>
      <c r="B9" s="1"/>
      <c r="C9" s="1"/>
      <c r="D9" s="1"/>
      <c r="E9" s="1"/>
      <c r="F9" s="1"/>
      <c r="G9" s="1"/>
    </row>
    <row r="10" spans="1:7" ht="60" x14ac:dyDescent="0.25">
      <c r="A10" s="71" t="s">
        <v>21</v>
      </c>
      <c r="B10" s="71"/>
      <c r="C10" s="9" t="s">
        <v>13</v>
      </c>
      <c r="D10" s="9" t="s">
        <v>18</v>
      </c>
      <c r="E10" s="9" t="s">
        <v>14</v>
      </c>
      <c r="F10" s="9" t="s">
        <v>16</v>
      </c>
      <c r="G10" s="1"/>
    </row>
    <row r="11" spans="1:7" ht="37.5" customHeight="1" x14ac:dyDescent="0.25">
      <c r="A11" s="69" t="s">
        <v>23</v>
      </c>
      <c r="B11" s="53"/>
      <c r="C11" s="6">
        <f>SUM('1. Auszählung'!C14,'1. Auszählung'!C15)</f>
        <v>16</v>
      </c>
      <c r="D11" s="6">
        <f>SUM('1. Auszählung'!D14,'1. Auszählung'!D15)</f>
        <v>20</v>
      </c>
      <c r="E11" s="6"/>
      <c r="G11" s="1"/>
    </row>
    <row r="12" spans="1:7" ht="37.5" customHeight="1" x14ac:dyDescent="0.25">
      <c r="A12" s="72" t="s">
        <v>24</v>
      </c>
      <c r="B12" s="73"/>
      <c r="C12" s="6"/>
      <c r="D12" s="6"/>
      <c r="E12" s="6"/>
      <c r="G12" s="1"/>
    </row>
    <row r="13" spans="1:7" ht="37.5" customHeight="1" x14ac:dyDescent="0.25">
      <c r="A13" s="69" t="s">
        <v>25</v>
      </c>
      <c r="B13" s="53"/>
      <c r="C13" s="6"/>
      <c r="D13" s="6"/>
      <c r="E13" s="6"/>
      <c r="G13" s="1"/>
    </row>
    <row r="14" spans="1:7" ht="37.5" customHeight="1" x14ac:dyDescent="0.25">
      <c r="A14" s="72" t="s">
        <v>26</v>
      </c>
      <c r="B14" s="73"/>
      <c r="C14" s="6"/>
      <c r="D14" s="6"/>
      <c r="E14" s="6"/>
      <c r="G14" s="1"/>
    </row>
    <row r="15" spans="1:7" ht="37.5" customHeight="1" x14ac:dyDescent="0.25">
      <c r="A15" s="69" t="s">
        <v>27</v>
      </c>
      <c r="B15" s="53"/>
      <c r="C15" s="6"/>
      <c r="D15" s="6"/>
      <c r="E15" s="6"/>
      <c r="G15" s="1"/>
    </row>
    <row r="16" spans="1:7" ht="37.5" customHeight="1" x14ac:dyDescent="0.25">
      <c r="A16" s="74"/>
      <c r="B16" s="75"/>
      <c r="C16" s="1"/>
      <c r="D16" s="1"/>
      <c r="E16" s="1"/>
      <c r="F16" s="1"/>
      <c r="G16" s="1"/>
    </row>
    <row r="17" spans="1:7" ht="37.5" customHeight="1" x14ac:dyDescent="0.25">
      <c r="A17" s="74"/>
      <c r="B17" s="75"/>
      <c r="C17" s="1"/>
      <c r="D17" s="1"/>
      <c r="E17" s="1"/>
      <c r="F17" s="1"/>
      <c r="G17" s="1"/>
    </row>
    <row r="18" spans="1:7" ht="37.5" customHeight="1" x14ac:dyDescent="0.25">
      <c r="A18" s="74"/>
      <c r="B18" s="75"/>
      <c r="C18" s="1"/>
      <c r="D18" s="1"/>
      <c r="E18" s="1"/>
      <c r="F18" s="1"/>
      <c r="G18" s="1"/>
    </row>
    <row r="19" spans="1:7" ht="37.5" customHeight="1" x14ac:dyDescent="0.25">
      <c r="A19" s="74"/>
      <c r="B19" s="75"/>
      <c r="C19" s="1"/>
      <c r="D19" s="1"/>
      <c r="E19" s="1"/>
      <c r="F19" s="1"/>
      <c r="G19" s="1"/>
    </row>
    <row r="20" spans="1:7" ht="37.5" customHeight="1" x14ac:dyDescent="0.25">
      <c r="A20" s="74"/>
      <c r="B20" s="75"/>
      <c r="C20" s="1"/>
      <c r="D20" s="1"/>
      <c r="E20" s="1"/>
      <c r="F20" s="1"/>
      <c r="G20" s="1"/>
    </row>
  </sheetData>
  <mergeCells count="13">
    <mergeCell ref="A20:B20"/>
    <mergeCell ref="A14:B14"/>
    <mergeCell ref="A15:B15"/>
    <mergeCell ref="A16:B16"/>
    <mergeCell ref="A17:B17"/>
    <mergeCell ref="A18:B18"/>
    <mergeCell ref="A19:B19"/>
    <mergeCell ref="A13:B13"/>
    <mergeCell ref="D4:E5"/>
    <mergeCell ref="D7:E8"/>
    <mergeCell ref="A10:B10"/>
    <mergeCell ref="A11:B11"/>
    <mergeCell ref="A12:B12"/>
  </mergeCells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67A1B7A78131742A17B06BD8B9C92C7" ma:contentTypeVersion="7" ma:contentTypeDescription="Ein neues Dokument erstellen." ma:contentTypeScope="" ma:versionID="c69082354199850c4dd77e14fbe7638a">
  <xsd:schema xmlns:xsd="http://www.w3.org/2001/XMLSchema" xmlns:xs="http://www.w3.org/2001/XMLSchema" xmlns:p="http://schemas.microsoft.com/office/2006/metadata/properties" xmlns:ns2="69441fe3-7e82-4e05-af84-de74a36fce5f" targetNamespace="http://schemas.microsoft.com/office/2006/metadata/properties" ma:root="true" ma:fieldsID="4c162503b42be099348a181460973af0" ns2:_="">
    <xsd:import namespace="69441fe3-7e82-4e05-af84-de74a36fce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441fe3-7e82-4e05-af84-de74a36fce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9F9F226-4B96-4C90-9845-255E32DE0E0E}"/>
</file>

<file path=customXml/itemProps2.xml><?xml version="1.0" encoding="utf-8"?>
<ds:datastoreItem xmlns:ds="http://schemas.openxmlformats.org/officeDocument/2006/customXml" ds:itemID="{CED0041B-1644-4C59-806C-EACF1F2F0849}"/>
</file>

<file path=customXml/itemProps3.xml><?xml version="1.0" encoding="utf-8"?>
<ds:datastoreItem xmlns:ds="http://schemas.openxmlformats.org/officeDocument/2006/customXml" ds:itemID="{967D6C83-42A5-49D0-A532-4F7CFD3BEF7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1. Auszählung</vt:lpstr>
      <vt:lpstr>2. Auswertung</vt:lpstr>
      <vt:lpstr>(3. Bedarf nach Themenbereich)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Gstalter</dc:creator>
  <cp:lastModifiedBy>Marie Gstalter</cp:lastModifiedBy>
  <dcterms:created xsi:type="dcterms:W3CDTF">2024-07-31T08:56:07Z</dcterms:created>
  <dcterms:modified xsi:type="dcterms:W3CDTF">2024-08-07T12:45:20Z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0x010100667A1B7A78131742A17B06BD8B9C92C7</vt:lpwstr>
  </property>
</Properties>
</file>